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440" windowHeight="11760" activeTab="0"/>
  </bookViews>
  <sheets>
    <sheet name="0611020" sheetId="1" r:id="rId1"/>
  </sheets>
  <definedNames>
    <definedName name="_xlnm.Print_Area" localSheetId="0">'0611020'!$A$1:$L$161</definedName>
  </definedNames>
  <calcPr fullCalcOnLoad="1"/>
</workbook>
</file>

<file path=xl/sharedStrings.xml><?xml version="1.0" encoding="utf-8"?>
<sst xmlns="http://schemas.openxmlformats.org/spreadsheetml/2006/main" count="350" uniqueCount="143">
  <si>
    <t>ОЦІНКА ЕФЕКТИВНОСТІ БЮДЖЕТНОЇ ПРОГРАМИ</t>
  </si>
  <si>
    <r>
      <t>                (КПКВК ДБ</t>
    </r>
    <r>
      <rPr>
        <b/>
        <sz val="12"/>
        <color indexed="8"/>
        <rFont val="Times New Roman"/>
        <family val="1"/>
      </rPr>
      <t xml:space="preserve"> (МБ))                          (найменування головного розпорядника) </t>
    </r>
  </si>
  <si>
    <r>
      <t>                (КПКВК ДБ</t>
    </r>
    <r>
      <rPr>
        <b/>
        <sz val="12"/>
        <color indexed="8"/>
        <rFont val="Times New Roman"/>
        <family val="1"/>
      </rPr>
      <t xml:space="preserve"> (МБ))                         (найменування відповідального виконавця) </t>
    </r>
  </si>
  <si>
    <t>4. Мета бюджетної програми:</t>
  </si>
  <si>
    <t xml:space="preserve">5. Оцінка ефективності бюджетної програми за критеріями: </t>
  </si>
  <si>
    <t>5.1 "Виконання бюджетної програми за напрямами використання бюджетних коштів": (тис. грн.)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</si>
  <si>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</si>
  <si>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</si>
  <si>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</si>
  <si>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</si>
  <si>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</si>
  <si>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</si>
  <si>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</si>
  <si>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</si>
  <si>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</si>
  <si>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</si>
  <si>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</si>
  <si>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Пояснення щодо причин відхилення касових видатків (наданих кредитів) від планового показника </t>
  </si>
  <si>
    <t>в т. ч. </t>
  </si>
  <si>
    <t>1.1 </t>
  </si>
  <si>
    <t>Напрям використання бюджетних коштів </t>
  </si>
  <si>
    <t>Пояснення причин відхилення касових видатків (наданих кредитів) за напрямом використання бюджетних коштів від планового показника </t>
  </si>
  <si>
    <t>1.2 </t>
  </si>
  <si>
    <t xml:space="preserve">5.2 "Виконання бюджетної програми за джерелами надходжень спеціального фонду": </t>
  </si>
  <si>
    <t>(тис. грн.)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</si>
  <si>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</si>
  <si>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</si>
  <si>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</si>
  <si>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</si>
  <si>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</si>
  <si>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</si>
  <si>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</si>
  <si>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</si>
  <si>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</si>
  <si>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</si>
  <si>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</si>
  <si>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</si>
  <si>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</si>
  <si>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</si>
  <si>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інші надходження </t>
  </si>
  <si>
    <t>Пояснення причин відхилення фактичних обсягів надходжень від планових </t>
  </si>
  <si>
    <t>3. </t>
  </si>
  <si>
    <t>Залишок на кінець року </t>
  </si>
  <si>
    <t>3.1 </t>
  </si>
  <si>
    <t>3.2 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</si>
  <si>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</si>
  <si>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</si>
  <si>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</si>
  <si>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r>
      <t>Напрям використання бюджетних коштів</t>
    </r>
    <r>
      <rPr>
        <vertAlign val="superscript"/>
        <sz val="12"/>
        <color indexed="8"/>
        <rFont val="Times New Roman"/>
        <family val="1"/>
      </rPr>
      <t>1</t>
    </r>
  </si>
  <si>
    <t>затрат </t>
  </si>
  <si>
    <r>
      <t>…</t>
    </r>
    <r>
      <rPr>
        <sz val="12"/>
        <color indexed="8"/>
        <rFont val="Times New Roman"/>
        <family val="1"/>
      </rPr>
      <t> </t>
    </r>
  </si>
  <si>
    <t>Пояснення щодо розбіжностей між фактичними та плановими результативними показниками  </t>
  </si>
  <si>
    <t>продукту </t>
  </si>
  <si>
    <t>Пояснення щодо розбіжностей між фактичними та плановими результативними показниками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</si>
  <si>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</si>
  <si>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</si>
  <si>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</si>
  <si>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</si>
  <si>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r>
      <t>Напрям використання бюджетних коштів</t>
    </r>
    <r>
      <rPr>
        <sz val="12"/>
        <color indexed="8"/>
        <rFont val="Times New Roman"/>
        <family val="1"/>
      </rPr>
      <t> </t>
    </r>
  </si>
  <si>
    <t>____________</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</si>
  <si>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</si>
  <si>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5.4 "Виконання показників бюджетної програми порівняно із показниками попереднього року": </t>
  </si>
  <si>
    <t>Попередній рік </t>
  </si>
  <si>
    <t>Звітний рік </t>
  </si>
  <si>
    <t>Відхилення виконання</t>
  </si>
  <si>
    <t>(у відсотках) </t>
  </si>
  <si>
    <t>Пояснення щодо збільшення (зменшення) обсягів проведених видатків (наданих кредитів) порівняно із аналогічними показниками попереднього року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</si>
  <si>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</si>
  <si>
    <t>Пояснення щодо динаміки результативних показників за відповідним напрямом використання бюджетних коштів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</si>
  <si>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</si>
  <si>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</si>
  <si>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</si>
  <si>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</si>
  <si>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</si>
  <si>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</si>
  <si>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</si>
  <si>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</si>
  <si>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</si>
  <si>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</si>
  <si>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</si>
  <si>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</si>
  <si>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</si>
  <si>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</si>
  <si>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</si>
  <si>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</si>
  <si>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</si>
  <si>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</si>
  <si>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</si>
  <si>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</si>
  <si>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</si>
  <si>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</si>
  <si>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</si>
  <si>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</si>
  <si>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</si>
  <si>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Пояснення щодо причин відхилення касових видатків на виконання інвестиційного проекту (програми) 1 від планового показника</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</si>
  <si>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</si>
  <si>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</si>
  <si>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 "Наявність фінансових порушень за результатами контрольних заходів":</t>
  </si>
  <si>
    <t>5.7 "Стан фінансової дисципліни":</t>
  </si>
  <si>
    <t>6. Узагальнений висновок щодо:</t>
  </si>
  <si>
    <t>_________</t>
  </si>
  <si>
    <t>(підпис) </t>
  </si>
  <si>
    <t xml:space="preserve">за 2019  рік </t>
  </si>
  <si>
    <t xml:space="preserve">Відділ освіти молоді, та спорту Новгрод-Сіверської міської ради Чернігівської області </t>
  </si>
  <si>
    <t xml:space="preserve"> Відділ освіти молоді, та спорту Новгрод-Сіверської міської ради Чернігівської області </t>
  </si>
  <si>
    <r>
      <t> (КПКВК ДБ</t>
    </r>
    <r>
      <rPr>
        <b/>
        <sz val="12"/>
        <color indexed="8"/>
        <rFont val="Times New Roman"/>
        <family val="1"/>
      </rPr>
      <t xml:space="preserve"> (МБ))   (КФКВК)                 (найменування бюджетної програми) </t>
    </r>
  </si>
  <si>
    <t>Підвищення витрат  в 2019 р в порівнянні з 2018 роком відбулося за рахунок підвищення витиран  по КЕКВ 2111 "Заробітна плата", у зв'язку з підвищенням окладів -, відповідно  КЕКВ2120 "Нарахування на зарплату", також збільшилися витрати  по КЕКВ 2210 "Предмети, матеріали  обладнання та інвентар" за рахунок підвищення цін та придбання самих необхідних товарів, пройшли незначні збільшилися витрат по КЕКВ 2250 "Видатки на відрядження", в 2019 році проведено навчання керівництва з техніки безпеки КЕКВ 2282 "Окремі заходи по реалізації держаних (регіональних) програм, не віднесені до заходів розвитку.</t>
  </si>
  <si>
    <t xml:space="preserve">Головний бухгалтер </t>
  </si>
  <si>
    <t xml:space="preserve">О.Д. Тиченко </t>
  </si>
  <si>
    <t>Забезпечення створення належних умов для надання на належному рівні дошкільної освіти та виховання дітей</t>
  </si>
  <si>
    <t>діто-дні відвідування</t>
  </si>
  <si>
    <t xml:space="preserve">кількість днів відвідування </t>
  </si>
  <si>
    <t>1.             0611020</t>
  </si>
  <si>
    <t>2.                0611020</t>
  </si>
  <si>
    <t>3.            0611020      1020</t>
  </si>
  <si>
    <t xml:space="preserve">Надання загальної середньої освіти закладами загальної середньої освіти( у тому числі з дошкільними підрозділами (відділеннями, групами)) </t>
  </si>
  <si>
    <t>Забезпечення надання послуг з загальної освіти в денних загальноосвітніх закладах</t>
  </si>
  <si>
    <t xml:space="preserve">Усього середньорічне число ставок/ штатних одиниць </t>
  </si>
  <si>
    <t>кількість закладів ( за ступенями шкіл)</t>
  </si>
  <si>
    <t>укількість класів( за ступенями шкіл)</t>
  </si>
  <si>
    <t>середні витрати на 1-го учня</t>
  </si>
  <si>
    <t>Забезпечення надання відповідних послуг денними закладами загальної середньої освіти</t>
  </si>
  <si>
    <t>Середньорічна кількість учнів, що відвідують шкільні заклади</t>
  </si>
  <si>
    <t>( грн.) </t>
  </si>
  <si>
    <t>Середні витрати на одного учня зменшилися за рахунок винекнення кредиторської заборгованості на кінець року</t>
  </si>
  <si>
    <t>фінансових порушень не виявлено.</t>
  </si>
  <si>
    <r>
      <t xml:space="preserve">актуальності бюджетної програми: </t>
    </r>
    <r>
      <rPr>
        <u val="single"/>
        <sz val="12"/>
        <color indexed="8"/>
        <rFont val="Times New Roman"/>
        <family val="1"/>
      </rPr>
      <t>в повному обсязі забезпечується надання відповідних послуг денними загальноосвітніми навчальними закладами</t>
    </r>
  </si>
  <si>
    <r>
      <t xml:space="preserve">корисності бюджетної програм  </t>
    </r>
    <r>
      <rPr>
        <u val="single"/>
        <sz val="12"/>
        <color indexed="8"/>
        <rFont val="Times New Roman"/>
        <family val="1"/>
      </rPr>
      <t>є забезпечення надання населенню района доступної та якісної освіти;</t>
    </r>
  </si>
  <si>
    <r>
      <t xml:space="preserve">ефективності бюджетної програми: </t>
    </r>
    <r>
      <rPr>
        <u val="single"/>
        <sz val="12"/>
        <color indexed="8"/>
        <rFont val="Times New Roman"/>
        <family val="1"/>
      </rPr>
      <t>використання передбачених коштів за програмою "Надання загальної середньої освіти закладами загальної середньої освіти( у тому числі з дошкільними підрозділами (відділеннями, групами))" 
 дає змогу забезпечення доступної та якісної освіти, що відповідає вимогам суспільства, запитам особистості, потребам міста,удосконалення та розвиток матеріально-технічної бази загальноосвітніх навчальних
закладів міста;</t>
    </r>
  </si>
  <si>
    <r>
      <t xml:space="preserve"> довгострокових наслідків бюджетної програми: </t>
    </r>
    <r>
      <rPr>
        <u val="single"/>
        <sz val="12"/>
        <color indexed="8"/>
        <rFont val="Times New Roman"/>
        <family val="1"/>
      </rPr>
      <t>фінансування у наступних роках бюджетної програми "Надання загальної середньої освіти закладами загальної середньої освіти( у тому числі з дошкільними підрозділами (відділеннями, групами))" надасть змогу виконувати в повному обсязі забезпечення надання відповідних послуг денними загальноосвітніми навчальними закладами.</t>
    </r>
  </si>
  <si>
    <t>інших інші джерела власних надходждень</t>
  </si>
  <si>
    <t xml:space="preserve">Відхилення фактичного показника від планованого за результатами 2019 року пояснюється недофінансуванням загального фонду всього на суму 454,1 тис. грн в тому числі по КЕКВ 2111 "Заробітна плата" 200,3 тис. грн.,  КЕКВ 2120 "Нарахування на зарплату"-0,3 тис. грн., КЕКВ 2210 "Предмети, матеріали, обладнання та інвентар"- 53,7 тис. грн.,  КЕКВ 2220 "Медикаменти" 0,1 тис. грн.  КЕКВ 2230 "Продукти харчування"  - 79,3 тис. грн, КЕКВ 2240 "Оплата послуг (крім комунальних)"-19,6 тис. грн., КЕКВ 2250 "Видатки на відрядження" -2,2 тис. грн., КЕКВ 2273 "Оплата електороенергії "-56,3 тис. грн.,  КЕКВ 2274 "Оплата природного газу"-42,3 тис. грн.   По спеціальному фонду розбіжностіза рахунок недофінансування по субвенціїї 118,4 тис. грн.  підключення послуги Інтернет, та превиконання плану по власних надходженнях на суму 12 тис. грн.  </t>
  </si>
  <si>
    <t>Залишок коштів  по власних надходженнях  на 01.01.2020 року утворився  у зв'язку з використанням коштів минулого року.</t>
  </si>
  <si>
    <t>Кількість днів відвідування зменшилася у зв'язку з хворобами учнів та запровадженими карантинами</t>
  </si>
  <si>
    <t xml:space="preserve">Напрям спрямування коштів   </t>
  </si>
  <si>
    <t xml:space="preserve">Напрям спрямування коштів   придбання </t>
  </si>
  <si>
    <t xml:space="preserve">Напрям спрямування коштів </t>
  </si>
  <si>
    <t>Інвестиційний проект   1</t>
  </si>
  <si>
    <t>Інвестиційний проект 2</t>
  </si>
  <si>
    <t>Інвестиційний проект 3</t>
  </si>
  <si>
    <t xml:space="preserve">Кредиторська заборгованість  станом на 01.01.2020 року складає 443,6 тис. грн. у зв'язку з недофінансуванням, у т. числі     по КЕКВ 2111 "Заробітна плата"-199,6 тис. грн., КЕКВ 2210 "Предмети, матеріали, обладнання та інвентар"-53,7 тис. грн, КЕКВ 2230 "Продукти харчування" -77,1 тис. грн. , КЕКВ 2240 "Оплата послуг (крім комунальних)"-19,0 тис. грн., КЕКВ 2250 "Видатки на відрядження"-2,2 тис. грн, КЕКВ 2273"Оплата електороенергії " -49,7 тис. грн, КЕКВ 2274 "Оплата природного газу" -42,3 тис. грн. </t>
  </si>
  <si>
    <t xml:space="preserve">Начальник відділу освіти, молоді та спорту </t>
  </si>
  <si>
    <t xml:space="preserve">П.В. Верченко </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</si>
</sst>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2">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sz val="12"/>
      <name val="Arial Cyr"/>
      <family val="0"/>
    </font>
    <font>
      <sz val="8"/>
      <color indexed="8"/>
      <name val="Times New Roman"/>
      <family val="1"/>
    </font>
    <font>
      <sz val="6"/>
      <color indexed="8"/>
      <name val="Arial"/>
      <family val="2"/>
    </font>
    <font>
      <u val="single"/>
      <sz val="12"/>
      <color indexed="8"/>
      <name val="Times New Roman"/>
      <family val="1"/>
    </font>
    <font>
      <i/>
      <sz val="10"/>
      <color indexed="8"/>
      <name val="Times New Roman"/>
      <family val="1"/>
    </font>
    <font>
      <b/>
      <i/>
      <sz val="10"/>
      <color indexed="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style="thin"/>
      <bottom>
        <color indexed="63"/>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12">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0" xfId="0" applyFont="1" applyBorder="1" applyAlignment="1">
      <alignment horizontal="justify" wrapText="1"/>
    </xf>
    <xf numFmtId="0" fontId="7" fillId="0" borderId="11" xfId="0" applyFont="1" applyBorder="1" applyAlignment="1">
      <alignment horizontal="center" wrapText="1"/>
    </xf>
    <xf numFmtId="0" fontId="1" fillId="0" borderId="11" xfId="0" applyFont="1" applyBorder="1" applyAlignment="1">
      <alignment horizontal="center" wrapText="1"/>
    </xf>
    <xf numFmtId="0" fontId="7" fillId="0" borderId="10" xfId="0" applyFont="1" applyBorder="1" applyAlignment="1">
      <alignment horizontal="center" wrapText="1"/>
    </xf>
    <xf numFmtId="0" fontId="8" fillId="0" borderId="10" xfId="0" applyFont="1" applyBorder="1" applyAlignment="1">
      <alignment wrapText="1"/>
    </xf>
    <xf numFmtId="0" fontId="3" fillId="0" borderId="12" xfId="0" applyFont="1" applyBorder="1" applyAlignment="1">
      <alignment wrapText="1"/>
    </xf>
    <xf numFmtId="16" fontId="1" fillId="0" borderId="10" xfId="0" applyNumberFormat="1" applyFont="1" applyBorder="1" applyAlignment="1">
      <alignment horizontal="center" wrapText="1"/>
    </xf>
    <xf numFmtId="0" fontId="3" fillId="0" borderId="10" xfId="0" applyFont="1" applyBorder="1" applyAlignment="1">
      <alignment wrapText="1"/>
    </xf>
    <xf numFmtId="0" fontId="10"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12" fillId="0" borderId="10" xfId="0" applyFont="1" applyBorder="1" applyAlignment="1">
      <alignment wrapText="1"/>
    </xf>
    <xf numFmtId="0" fontId="6" fillId="0" borderId="0" xfId="0" applyFont="1" applyAlignment="1">
      <alignment/>
    </xf>
    <xf numFmtId="0" fontId="7" fillId="0" borderId="11" xfId="0" applyFont="1" applyBorder="1" applyAlignment="1">
      <alignment horizontal="left" wrapText="1"/>
    </xf>
    <xf numFmtId="0" fontId="7" fillId="0" borderId="10" xfId="0" applyFont="1" applyBorder="1" applyAlignment="1">
      <alignment wrapText="1"/>
    </xf>
    <xf numFmtId="0" fontId="3" fillId="0" borderId="11" xfId="0" applyFont="1" applyBorder="1" applyAlignment="1">
      <alignment horizontal="left" wrapText="1"/>
    </xf>
    <xf numFmtId="180" fontId="7" fillId="0" borderId="10" xfId="0" applyNumberFormat="1" applyFont="1" applyBorder="1" applyAlignment="1">
      <alignment horizontal="center" wrapText="1"/>
    </xf>
    <xf numFmtId="0" fontId="5" fillId="0" borderId="0" xfId="0" applyFont="1" applyAlignment="1">
      <alignment/>
    </xf>
    <xf numFmtId="0" fontId="7" fillId="0" borderId="13" xfId="0" applyFont="1" applyBorder="1" applyAlignment="1">
      <alignment wrapText="1"/>
    </xf>
    <xf numFmtId="0" fontId="7" fillId="0" borderId="11" xfId="0" applyFont="1" applyBorder="1" applyAlignment="1">
      <alignment wrapText="1"/>
    </xf>
    <xf numFmtId="0" fontId="7" fillId="0" borderId="12" xfId="0" applyFont="1" applyBorder="1" applyAlignment="1">
      <alignment horizontal="center" wrapText="1"/>
    </xf>
    <xf numFmtId="0" fontId="1" fillId="0" borderId="13" xfId="0" applyFont="1" applyBorder="1" applyAlignment="1">
      <alignment horizontal="center" wrapText="1"/>
    </xf>
    <xf numFmtId="0" fontId="1" fillId="0" borderId="12"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3" xfId="0" applyFont="1" applyBorder="1" applyAlignment="1">
      <alignment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0" fillId="0" borderId="0" xfId="0" applyBorder="1" applyAlignment="1">
      <alignment/>
    </xf>
    <xf numFmtId="180" fontId="1" fillId="0" borderId="11" xfId="0" applyNumberFormat="1" applyFont="1" applyBorder="1" applyAlignment="1">
      <alignment horizontal="center" wrapText="1"/>
    </xf>
    <xf numFmtId="0" fontId="1" fillId="0" borderId="12" xfId="0" applyFont="1" applyBorder="1" applyAlignment="1">
      <alignment wrapText="1"/>
    </xf>
    <xf numFmtId="0" fontId="1" fillId="0" borderId="11" xfId="0" applyFont="1" applyBorder="1" applyAlignment="1">
      <alignment horizontal="left" wrapText="1"/>
    </xf>
    <xf numFmtId="0" fontId="1" fillId="0" borderId="11" xfId="0" applyFont="1" applyBorder="1" applyAlignment="1">
      <alignment wrapText="1"/>
    </xf>
    <xf numFmtId="0" fontId="1" fillId="0" borderId="20" xfId="0" applyFont="1" applyBorder="1" applyAlignment="1">
      <alignment horizontal="center" wrapText="1"/>
    </xf>
    <xf numFmtId="0" fontId="1" fillId="0" borderId="21" xfId="0" applyFont="1" applyBorder="1" applyAlignment="1">
      <alignment horizontal="center" wrapText="1"/>
    </xf>
    <xf numFmtId="180" fontId="1" fillId="0" borderId="10" xfId="0" applyNumberFormat="1" applyFont="1" applyBorder="1" applyAlignment="1">
      <alignment horizontal="center" wrapText="1"/>
    </xf>
    <xf numFmtId="0" fontId="4" fillId="0" borderId="13" xfId="0" applyFont="1" applyBorder="1" applyAlignment="1">
      <alignment wrapText="1"/>
    </xf>
    <xf numFmtId="0" fontId="4" fillId="0" borderId="12" xfId="0" applyFont="1" applyBorder="1" applyAlignment="1">
      <alignment wrapText="1"/>
    </xf>
    <xf numFmtId="16" fontId="7" fillId="0" borderId="10" xfId="0" applyNumberFormat="1" applyFont="1" applyBorder="1" applyAlignment="1">
      <alignment horizontal="center" wrapText="1"/>
    </xf>
    <xf numFmtId="0" fontId="4" fillId="0" borderId="10" xfId="0" applyFont="1" applyBorder="1" applyAlignment="1">
      <alignment wrapText="1"/>
    </xf>
    <xf numFmtId="0" fontId="16" fillId="0" borderId="10" xfId="0" applyFont="1" applyBorder="1" applyAlignment="1">
      <alignment wrapText="1"/>
    </xf>
    <xf numFmtId="0" fontId="0" fillId="0" borderId="22" xfId="0" applyBorder="1" applyAlignment="1">
      <alignment/>
    </xf>
    <xf numFmtId="0" fontId="1" fillId="0" borderId="11" xfId="0" applyFont="1" applyBorder="1" applyAlignment="1">
      <alignment horizontal="center" wrapText="1"/>
    </xf>
    <xf numFmtId="0" fontId="6" fillId="0" borderId="23" xfId="0" applyFont="1" applyBorder="1" applyAlignment="1">
      <alignment wrapText="1"/>
    </xf>
    <xf numFmtId="0" fontId="0" fillId="0" borderId="24" xfId="0" applyBorder="1" applyAlignment="1">
      <alignment wrapText="1"/>
    </xf>
    <xf numFmtId="0" fontId="0" fillId="0" borderId="25" xfId="0" applyBorder="1" applyAlignment="1">
      <alignment wrapText="1"/>
    </xf>
    <xf numFmtId="0" fontId="1" fillId="0" borderId="0" xfId="0" applyFont="1" applyAlignment="1">
      <alignment horizontal="left" wrapText="1"/>
    </xf>
    <xf numFmtId="0" fontId="1" fillId="0" borderId="0" xfId="0" applyFont="1" applyBorder="1" applyAlignment="1">
      <alignment horizontal="left" wrapText="1"/>
    </xf>
    <xf numFmtId="0" fontId="0" fillId="0" borderId="0" xfId="0" applyBorder="1" applyAlignment="1">
      <alignment horizontal="left" wrapText="1"/>
    </xf>
    <xf numFmtId="0" fontId="1" fillId="0" borderId="11" xfId="0" applyFont="1" applyBorder="1" applyAlignment="1">
      <alignment horizontal="left" wrapText="1"/>
    </xf>
    <xf numFmtId="0" fontId="3" fillId="0" borderId="0" xfId="0" applyFont="1" applyAlignment="1">
      <alignment horizontal="left" wrapText="1"/>
    </xf>
    <xf numFmtId="0" fontId="15" fillId="0" borderId="26" xfId="0" applyFont="1" applyBorder="1" applyAlignment="1">
      <alignment horizontal="center" wrapText="1"/>
    </xf>
    <xf numFmtId="0" fontId="15" fillId="0" borderId="27" xfId="0" applyFont="1" applyBorder="1" applyAlignment="1">
      <alignment horizontal="center" wrapText="1"/>
    </xf>
    <xf numFmtId="0" fontId="15" fillId="0" borderId="28" xfId="0" applyFont="1" applyBorder="1" applyAlignment="1">
      <alignment horizontal="center" wrapText="1"/>
    </xf>
    <xf numFmtId="0" fontId="8" fillId="0" borderId="26" xfId="0" applyFont="1" applyBorder="1" applyAlignment="1">
      <alignment horizontal="center" wrapText="1"/>
    </xf>
    <xf numFmtId="0" fontId="8" fillId="0" borderId="27" xfId="0" applyFont="1" applyBorder="1" applyAlignment="1">
      <alignment horizontal="center" wrapText="1"/>
    </xf>
    <xf numFmtId="0" fontId="8" fillId="0" borderId="28" xfId="0" applyFont="1" applyBorder="1" applyAlignment="1">
      <alignment horizontal="center" wrapText="1"/>
    </xf>
    <xf numFmtId="0" fontId="7" fillId="0" borderId="13" xfId="0" applyFont="1" applyBorder="1" applyAlignment="1">
      <alignment wrapText="1"/>
    </xf>
    <xf numFmtId="0" fontId="7" fillId="0" borderId="12" xfId="0" applyFont="1" applyBorder="1" applyAlignment="1">
      <alignment wrapText="1"/>
    </xf>
    <xf numFmtId="0" fontId="7" fillId="0" borderId="13" xfId="0" applyFont="1" applyBorder="1" applyAlignment="1">
      <alignment horizontal="center" wrapText="1"/>
    </xf>
    <xf numFmtId="0" fontId="7" fillId="0" borderId="12" xfId="0" applyFont="1" applyBorder="1" applyAlignment="1">
      <alignment horizontal="center" wrapText="1"/>
    </xf>
    <xf numFmtId="0" fontId="1" fillId="0" borderId="26" xfId="0" applyFont="1" applyBorder="1" applyAlignment="1">
      <alignment horizontal="left" wrapText="1"/>
    </xf>
    <xf numFmtId="0" fontId="1" fillId="0" borderId="27" xfId="0" applyFont="1" applyBorder="1" applyAlignment="1">
      <alignment horizontal="left" wrapText="1"/>
    </xf>
    <xf numFmtId="0" fontId="1" fillId="0" borderId="28" xfId="0" applyFont="1" applyBorder="1" applyAlignment="1">
      <alignment horizontal="left" wrapText="1"/>
    </xf>
    <xf numFmtId="0" fontId="1" fillId="0" borderId="18"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9" fillId="0" borderId="0" xfId="0" applyFont="1" applyAlignment="1">
      <alignment horizontal="center" wrapText="1"/>
    </xf>
    <xf numFmtId="0" fontId="1" fillId="0" borderId="13" xfId="0" applyFont="1" applyBorder="1" applyAlignment="1">
      <alignment horizontal="center" wrapText="1"/>
    </xf>
    <xf numFmtId="0" fontId="1" fillId="0" borderId="29" xfId="0" applyFont="1" applyBorder="1" applyAlignment="1">
      <alignment horizontal="center" wrapText="1"/>
    </xf>
    <xf numFmtId="0" fontId="1" fillId="0" borderId="12" xfId="0" applyFont="1" applyBorder="1" applyAlignment="1">
      <alignment horizontal="center" wrapText="1"/>
    </xf>
    <xf numFmtId="0" fontId="1" fillId="0" borderId="19"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0" xfId="0" applyFont="1" applyBorder="1" applyAlignment="1">
      <alignment horizontal="center" wrapText="1"/>
    </xf>
    <xf numFmtId="0" fontId="1" fillId="0" borderId="30" xfId="0" applyFont="1" applyBorder="1" applyAlignment="1">
      <alignment horizontal="center" wrapText="1"/>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wrapText="1"/>
    </xf>
    <xf numFmtId="0" fontId="1" fillId="0" borderId="0" xfId="0" applyFont="1" applyAlignment="1">
      <alignment horizontal="right" wrapText="1"/>
    </xf>
    <xf numFmtId="0" fontId="6" fillId="0" borderId="31" xfId="0" applyFont="1" applyBorder="1" applyAlignment="1">
      <alignment horizontal="left" wrapText="1"/>
    </xf>
    <xf numFmtId="0" fontId="0" fillId="0" borderId="31" xfId="0" applyBorder="1" applyAlignment="1">
      <alignment horizontal="left" wrapText="1"/>
    </xf>
    <xf numFmtId="0" fontId="1" fillId="0" borderId="23" xfId="0" applyFont="1" applyBorder="1" applyAlignment="1">
      <alignment horizontal="left" wrapText="1"/>
    </xf>
    <xf numFmtId="0" fontId="1" fillId="0" borderId="24" xfId="0" applyFont="1" applyBorder="1" applyAlignment="1">
      <alignment horizontal="left" wrapText="1"/>
    </xf>
    <xf numFmtId="0" fontId="1" fillId="0" borderId="25" xfId="0" applyFont="1" applyBorder="1" applyAlignment="1">
      <alignment horizontal="left" wrapText="1"/>
    </xf>
    <xf numFmtId="0" fontId="13" fillId="0" borderId="0" xfId="0" applyFont="1" applyBorder="1" applyAlignment="1" applyProtection="1">
      <alignment horizontal="left" vertical="top" wrapText="1"/>
      <protection/>
    </xf>
    <xf numFmtId="180" fontId="7" fillId="0" borderId="26" xfId="0" applyNumberFormat="1" applyFont="1" applyBorder="1" applyAlignment="1">
      <alignment horizontal="center" wrapText="1"/>
    </xf>
    <xf numFmtId="180" fontId="7" fillId="0" borderId="28" xfId="0" applyNumberFormat="1" applyFont="1" applyBorder="1" applyAlignment="1">
      <alignment horizontal="center" wrapText="1"/>
    </xf>
    <xf numFmtId="0" fontId="2" fillId="0" borderId="0" xfId="0" applyFont="1" applyAlignment="1">
      <alignment horizontal="center"/>
    </xf>
    <xf numFmtId="0" fontId="3" fillId="0" borderId="22" xfId="0" applyFont="1" applyBorder="1" applyAlignment="1">
      <alignment horizontal="left" wrapText="1"/>
    </xf>
    <xf numFmtId="0" fontId="4" fillId="0" borderId="0" xfId="0" applyFont="1" applyAlignment="1">
      <alignment horizontal="left" wrapText="1"/>
    </xf>
    <xf numFmtId="0" fontId="0" fillId="0" borderId="22" xfId="0" applyBorder="1" applyAlignment="1">
      <alignment horizontal="left" wrapText="1"/>
    </xf>
    <xf numFmtId="0" fontId="5" fillId="0" borderId="0" xfId="0" applyFont="1" applyAlignment="1">
      <alignment horizontal="left" wrapText="1"/>
    </xf>
    <xf numFmtId="0" fontId="1" fillId="0" borderId="18" xfId="0" applyFont="1" applyBorder="1" applyAlignment="1">
      <alignment horizontal="center" vertical="top" wrapText="1"/>
    </xf>
    <xf numFmtId="0" fontId="11" fillId="0" borderId="32" xfId="0" applyFont="1" applyBorder="1" applyAlignment="1">
      <alignment horizontal="center" vertical="top" wrapText="1"/>
    </xf>
    <xf numFmtId="0" fontId="11" fillId="0" borderId="22" xfId="0" applyFont="1" applyBorder="1" applyAlignment="1">
      <alignment horizontal="left" wrapText="1"/>
    </xf>
    <xf numFmtId="0" fontId="1" fillId="0" borderId="18" xfId="0" applyFont="1"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17" fillId="0" borderId="0" xfId="0" applyFont="1" applyAlignment="1">
      <alignment horizontal="left" wrapText="1"/>
    </xf>
    <xf numFmtId="0" fontId="11" fillId="0" borderId="27" xfId="0" applyFont="1" applyBorder="1" applyAlignment="1">
      <alignment horizontal="left" wrapText="1"/>
    </xf>
    <xf numFmtId="0" fontId="11" fillId="0" borderId="28" xfId="0"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X162"/>
  <sheetViews>
    <sheetView tabSelected="1" zoomScale="70" zoomScaleNormal="70" zoomScalePageLayoutView="0" workbookViewId="0" topLeftCell="A91">
      <selection activeCell="G103" sqref="G103"/>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 min="12" max="12" width="17.875" style="0" customWidth="1"/>
  </cols>
  <sheetData>
    <row r="2" spans="1:12" ht="17.25">
      <c r="A2" s="98" t="s">
        <v>0</v>
      </c>
      <c r="B2" s="98"/>
      <c r="C2" s="98"/>
      <c r="D2" s="98"/>
      <c r="E2" s="98"/>
      <c r="F2" s="98"/>
      <c r="G2" s="98"/>
      <c r="H2" s="98"/>
      <c r="I2" s="98"/>
      <c r="J2" s="98"/>
      <c r="K2" s="98"/>
      <c r="L2" s="98"/>
    </row>
    <row r="3" spans="1:12" ht="17.25">
      <c r="A3" s="98" t="s">
        <v>102</v>
      </c>
      <c r="B3" s="98"/>
      <c r="C3" s="98"/>
      <c r="D3" s="98"/>
      <c r="E3" s="98"/>
      <c r="F3" s="98"/>
      <c r="G3" s="98"/>
      <c r="H3" s="98"/>
      <c r="I3" s="98"/>
      <c r="J3" s="98"/>
      <c r="K3" s="98"/>
      <c r="L3" s="98"/>
    </row>
    <row r="4" ht="17.25" customHeight="1">
      <c r="A4" s="1"/>
    </row>
    <row r="5" spans="1:12" ht="18.75" customHeight="1">
      <c r="A5" s="99" t="s">
        <v>112</v>
      </c>
      <c r="B5" s="105"/>
      <c r="C5" s="99" t="s">
        <v>103</v>
      </c>
      <c r="D5" s="101"/>
      <c r="E5" s="101"/>
      <c r="F5" s="101"/>
      <c r="G5" s="101"/>
      <c r="H5" s="101"/>
      <c r="I5" s="101"/>
      <c r="J5" s="101"/>
      <c r="K5" s="101"/>
      <c r="L5" s="101"/>
    </row>
    <row r="6" spans="1:12" ht="15" customHeight="1">
      <c r="A6" s="100" t="s">
        <v>1</v>
      </c>
      <c r="B6" s="100"/>
      <c r="C6" s="100"/>
      <c r="D6" s="100"/>
      <c r="E6" s="100"/>
      <c r="F6" s="100"/>
      <c r="G6" s="100"/>
      <c r="H6" s="100"/>
      <c r="I6" s="100"/>
      <c r="J6" s="100"/>
      <c r="K6" s="100"/>
      <c r="L6" s="100"/>
    </row>
    <row r="7" spans="1:12" ht="12.75">
      <c r="A7" s="102"/>
      <c r="B7" s="102"/>
      <c r="C7" s="102"/>
      <c r="D7" s="102"/>
      <c r="E7" s="102"/>
      <c r="F7" s="102"/>
      <c r="G7" s="102"/>
      <c r="H7" s="102"/>
      <c r="I7" s="102"/>
      <c r="J7" s="102"/>
      <c r="K7" s="102"/>
      <c r="L7" s="102"/>
    </row>
    <row r="8" spans="1:12" ht="15" customHeight="1">
      <c r="A8" s="99" t="s">
        <v>113</v>
      </c>
      <c r="B8" s="101"/>
      <c r="C8" s="99" t="s">
        <v>104</v>
      </c>
      <c r="D8" s="101"/>
      <c r="E8" s="101"/>
      <c r="F8" s="101"/>
      <c r="G8" s="101"/>
      <c r="H8" s="101"/>
      <c r="I8" s="101"/>
      <c r="J8" s="101"/>
      <c r="K8" s="101"/>
      <c r="L8" s="101"/>
    </row>
    <row r="9" spans="1:12" ht="16.5" customHeight="1">
      <c r="A9" s="100" t="s">
        <v>2</v>
      </c>
      <c r="B9" s="100"/>
      <c r="C9" s="100"/>
      <c r="D9" s="100"/>
      <c r="E9" s="100"/>
      <c r="F9" s="100"/>
      <c r="G9" s="100"/>
      <c r="H9" s="100"/>
      <c r="I9" s="100"/>
      <c r="J9" s="100"/>
      <c r="K9" s="100"/>
      <c r="L9" s="100"/>
    </row>
    <row r="10" ht="12.75">
      <c r="A10" s="2"/>
    </row>
    <row r="11" spans="1:12" ht="33.75" customHeight="1">
      <c r="A11" s="99" t="s">
        <v>114</v>
      </c>
      <c r="B11" s="101"/>
      <c r="C11" s="99" t="s">
        <v>115</v>
      </c>
      <c r="D11" s="101"/>
      <c r="E11" s="101"/>
      <c r="F11" s="101"/>
      <c r="G11" s="101"/>
      <c r="H11" s="101"/>
      <c r="I11" s="101"/>
      <c r="J11" s="101"/>
      <c r="K11" s="101"/>
      <c r="L11" s="101"/>
    </row>
    <row r="12" spans="1:12" ht="13.5" customHeight="1">
      <c r="A12" s="100" t="s">
        <v>105</v>
      </c>
      <c r="B12" s="100"/>
      <c r="C12" s="100"/>
      <c r="D12" s="100"/>
      <c r="E12" s="100"/>
      <c r="F12" s="100"/>
      <c r="G12" s="100"/>
      <c r="H12" s="100"/>
      <c r="I12" s="100"/>
      <c r="J12" s="100"/>
      <c r="K12" s="100"/>
      <c r="L12" s="100"/>
    </row>
    <row r="13" ht="12.75">
      <c r="A13" s="2"/>
    </row>
    <row r="14" spans="1:11" ht="19.5" customHeight="1">
      <c r="A14" s="56" t="s">
        <v>3</v>
      </c>
      <c r="B14" s="56"/>
      <c r="C14" s="56"/>
      <c r="D14" s="56"/>
      <c r="E14" s="56"/>
      <c r="F14" s="56"/>
      <c r="G14" s="56"/>
      <c r="H14" s="56"/>
      <c r="I14" s="56"/>
      <c r="J14" s="56"/>
      <c r="K14" s="56"/>
    </row>
    <row r="15" spans="1:11" ht="17.25" customHeight="1">
      <c r="A15" s="99" t="s">
        <v>116</v>
      </c>
      <c r="B15" s="99"/>
      <c r="C15" s="99"/>
      <c r="D15" s="99"/>
      <c r="E15" s="99"/>
      <c r="F15" s="99"/>
      <c r="G15" s="99"/>
      <c r="H15" s="99"/>
      <c r="I15" s="99"/>
      <c r="J15" s="99"/>
      <c r="K15" s="99"/>
    </row>
    <row r="16" ht="12.75">
      <c r="A16" s="2"/>
    </row>
    <row r="17" spans="1:11" ht="19.5" customHeight="1">
      <c r="A17" s="56" t="s">
        <v>4</v>
      </c>
      <c r="B17" s="56"/>
      <c r="C17" s="56"/>
      <c r="D17" s="56"/>
      <c r="E17" s="56"/>
      <c r="F17" s="56"/>
      <c r="G17" s="56"/>
      <c r="H17" s="56"/>
      <c r="I17" s="56"/>
      <c r="J17" s="56"/>
      <c r="K17" s="56"/>
    </row>
    <row r="18" ht="12.75">
      <c r="A18" s="2"/>
    </row>
    <row r="19" spans="1:12" ht="18" customHeight="1">
      <c r="A19" s="56" t="s">
        <v>5</v>
      </c>
      <c r="B19" s="56"/>
      <c r="C19" s="56"/>
      <c r="D19" s="56"/>
      <c r="E19" s="56"/>
      <c r="F19" s="56"/>
      <c r="G19" s="56"/>
      <c r="H19" s="56"/>
      <c r="I19" s="56"/>
      <c r="J19" s="56"/>
      <c r="K19" s="56"/>
      <c r="L19" s="56"/>
    </row>
    <row r="20" ht="15.75">
      <c r="A20" s="3"/>
    </row>
    <row r="21" spans="1:12" ht="15.75" customHeight="1">
      <c r="A21" s="69" t="s">
        <v>6</v>
      </c>
      <c r="B21" s="78" t="s">
        <v>7</v>
      </c>
      <c r="C21" s="86" t="s">
        <v>8</v>
      </c>
      <c r="D21" s="87"/>
      <c r="E21" s="87"/>
      <c r="F21" s="88"/>
      <c r="G21" s="86" t="s">
        <v>9</v>
      </c>
      <c r="H21" s="87"/>
      <c r="I21" s="88"/>
      <c r="J21" s="86" t="s">
        <v>10</v>
      </c>
      <c r="K21" s="87"/>
      <c r="L21" s="88"/>
    </row>
    <row r="22" spans="1:12" ht="47.25">
      <c r="A22" s="70"/>
      <c r="B22" s="80"/>
      <c r="C22" s="86" t="s">
        <v>11</v>
      </c>
      <c r="D22" s="88"/>
      <c r="E22" s="4" t="s">
        <v>12</v>
      </c>
      <c r="F22" s="4" t="s">
        <v>13</v>
      </c>
      <c r="G22" s="4" t="s">
        <v>11</v>
      </c>
      <c r="H22" s="4" t="s">
        <v>12</v>
      </c>
      <c r="I22" s="4" t="s">
        <v>13</v>
      </c>
      <c r="J22" s="4" t="s">
        <v>11</v>
      </c>
      <c r="K22" s="4" t="s">
        <v>12</v>
      </c>
      <c r="L22" s="4" t="s">
        <v>13</v>
      </c>
    </row>
    <row r="23" spans="1:12" ht="31.5" customHeight="1">
      <c r="A23" s="4" t="s">
        <v>14</v>
      </c>
      <c r="B23" s="19" t="s">
        <v>15</v>
      </c>
      <c r="C23" s="96">
        <v>28955.8</v>
      </c>
      <c r="D23" s="97"/>
      <c r="E23" s="24">
        <v>1672.4</v>
      </c>
      <c r="F23" s="24">
        <f>C23+E23</f>
        <v>30628.2</v>
      </c>
      <c r="G23" s="24">
        <v>28501.9</v>
      </c>
      <c r="H23" s="24">
        <v>1541.9</v>
      </c>
      <c r="I23" s="24">
        <f>G23+H23</f>
        <v>30043.800000000003</v>
      </c>
      <c r="J23" s="24">
        <f>G23-C23</f>
        <v>-453.8999999999978</v>
      </c>
      <c r="K23" s="24">
        <f>H23-E23</f>
        <v>-130.5</v>
      </c>
      <c r="L23" s="24">
        <f>I23-F23</f>
        <v>-584.3999999999978</v>
      </c>
    </row>
    <row r="24" spans="1:12" ht="15.75" customHeight="1">
      <c r="A24" s="86" t="s">
        <v>17</v>
      </c>
      <c r="B24" s="87"/>
      <c r="C24" s="87"/>
      <c r="D24" s="87"/>
      <c r="E24" s="87"/>
      <c r="F24" s="87"/>
      <c r="G24" s="87"/>
      <c r="H24" s="87"/>
      <c r="I24" s="87"/>
      <c r="J24" s="87"/>
      <c r="K24" s="87"/>
      <c r="L24" s="88"/>
    </row>
    <row r="25" spans="1:12" ht="15.75" customHeight="1">
      <c r="A25" s="5" t="s">
        <v>16</v>
      </c>
      <c r="B25" s="6" t="s">
        <v>18</v>
      </c>
      <c r="C25" s="86" t="s">
        <v>16</v>
      </c>
      <c r="D25" s="88"/>
      <c r="E25" s="4" t="s">
        <v>16</v>
      </c>
      <c r="F25" s="4" t="s">
        <v>16</v>
      </c>
      <c r="G25" s="4" t="s">
        <v>16</v>
      </c>
      <c r="H25" s="4" t="s">
        <v>16</v>
      </c>
      <c r="I25" s="4" t="s">
        <v>16</v>
      </c>
      <c r="J25" s="4" t="s">
        <v>16</v>
      </c>
      <c r="K25" s="4" t="s">
        <v>16</v>
      </c>
      <c r="L25" s="4" t="s">
        <v>16</v>
      </c>
    </row>
    <row r="26" spans="1:12" ht="42" customHeight="1">
      <c r="A26" s="9" t="s">
        <v>19</v>
      </c>
      <c r="B26" s="22" t="s">
        <v>121</v>
      </c>
      <c r="C26" s="96">
        <f>C23</f>
        <v>28955.8</v>
      </c>
      <c r="D26" s="97"/>
      <c r="E26" s="24">
        <f>E23</f>
        <v>1672.4</v>
      </c>
      <c r="F26" s="24">
        <f>C26+E26</f>
        <v>30628.2</v>
      </c>
      <c r="G26" s="24">
        <f>G23</f>
        <v>28501.9</v>
      </c>
      <c r="H26" s="24">
        <f>H23</f>
        <v>1541.9</v>
      </c>
      <c r="I26" s="24">
        <f>G26+H26</f>
        <v>30043.800000000003</v>
      </c>
      <c r="J26" s="24">
        <f>G26-C26</f>
        <v>-453.8999999999978</v>
      </c>
      <c r="K26" s="24">
        <f>H26-E26</f>
        <v>-130.5</v>
      </c>
      <c r="L26" s="24">
        <f>I26-F26</f>
        <v>-584.3999999999978</v>
      </c>
    </row>
    <row r="27" spans="1:12" ht="35.25" customHeight="1">
      <c r="A27" s="86" t="s">
        <v>21</v>
      </c>
      <c r="B27" s="87"/>
      <c r="C27" s="87"/>
      <c r="D27" s="87"/>
      <c r="E27" s="87"/>
      <c r="F27" s="87"/>
      <c r="G27" s="87"/>
      <c r="H27" s="87"/>
      <c r="I27" s="87"/>
      <c r="J27" s="87"/>
      <c r="K27" s="87"/>
      <c r="L27" s="88"/>
    </row>
    <row r="28" spans="1:12" ht="117.75" customHeight="1">
      <c r="A28" s="106" t="s">
        <v>131</v>
      </c>
      <c r="B28" s="107"/>
      <c r="C28" s="107"/>
      <c r="D28" s="107"/>
      <c r="E28" s="107"/>
      <c r="F28" s="107"/>
      <c r="G28" s="107"/>
      <c r="H28" s="107"/>
      <c r="I28" s="107"/>
      <c r="J28" s="107"/>
      <c r="K28" s="107"/>
      <c r="L28" s="108"/>
    </row>
    <row r="29" ht="12" customHeight="1">
      <c r="A29" s="3"/>
    </row>
    <row r="30" spans="1:12" ht="15.75" customHeight="1">
      <c r="A30" s="60" t="s">
        <v>23</v>
      </c>
      <c r="B30" s="60"/>
      <c r="C30" s="60"/>
      <c r="D30" s="60"/>
      <c r="E30" s="60"/>
      <c r="F30" s="60"/>
      <c r="G30" s="60"/>
      <c r="H30" s="60"/>
      <c r="I30" s="60"/>
      <c r="J30" s="60"/>
      <c r="K30" s="60"/>
      <c r="L30" s="60"/>
    </row>
    <row r="31" ht="8.25" customHeight="1">
      <c r="A31" s="2"/>
    </row>
    <row r="32" spans="1:12" ht="15" customHeight="1">
      <c r="A32" s="89" t="s">
        <v>24</v>
      </c>
      <c r="B32" s="89"/>
      <c r="C32" s="89"/>
      <c r="D32" s="89"/>
      <c r="E32" s="89"/>
      <c r="F32" s="89"/>
      <c r="G32" s="89"/>
      <c r="H32" s="89"/>
      <c r="I32" s="89"/>
      <c r="J32" s="89"/>
      <c r="K32" s="89"/>
      <c r="L32" s="89"/>
    </row>
    <row r="33" ht="8.25" customHeight="1">
      <c r="A33" s="3"/>
    </row>
    <row r="34" spans="1:12" ht="24" customHeight="1">
      <c r="A34" s="7" t="s">
        <v>6</v>
      </c>
      <c r="B34" s="52" t="s">
        <v>7</v>
      </c>
      <c r="C34" s="52"/>
      <c r="D34" s="52"/>
      <c r="E34" s="52" t="s">
        <v>8</v>
      </c>
      <c r="F34" s="52"/>
      <c r="G34" s="52"/>
      <c r="H34" s="52" t="s">
        <v>9</v>
      </c>
      <c r="I34" s="52"/>
      <c r="J34" s="52"/>
      <c r="K34" s="52" t="s">
        <v>10</v>
      </c>
      <c r="L34" s="52"/>
    </row>
    <row r="35" spans="1:12" ht="15.75" customHeight="1">
      <c r="A35" s="8" t="s">
        <v>14</v>
      </c>
      <c r="B35" s="59" t="s">
        <v>25</v>
      </c>
      <c r="C35" s="59"/>
      <c r="D35" s="59"/>
      <c r="E35" s="52" t="s">
        <v>26</v>
      </c>
      <c r="F35" s="52"/>
      <c r="G35" s="52"/>
      <c r="H35" s="52">
        <v>49.5</v>
      </c>
      <c r="I35" s="52"/>
      <c r="J35" s="52"/>
      <c r="K35" s="52" t="s">
        <v>26</v>
      </c>
      <c r="L35" s="52"/>
    </row>
    <row r="36" spans="1:12" ht="15.75" customHeight="1">
      <c r="A36" s="8" t="s">
        <v>16</v>
      </c>
      <c r="B36" s="59" t="s">
        <v>27</v>
      </c>
      <c r="C36" s="59"/>
      <c r="D36" s="59"/>
      <c r="E36" s="52" t="s">
        <v>16</v>
      </c>
      <c r="F36" s="52"/>
      <c r="G36" s="52"/>
      <c r="H36" s="52" t="s">
        <v>16</v>
      </c>
      <c r="I36" s="52"/>
      <c r="J36" s="52"/>
      <c r="K36" s="52" t="s">
        <v>16</v>
      </c>
      <c r="L36" s="52"/>
    </row>
    <row r="37" spans="1:12" ht="15.75" customHeight="1">
      <c r="A37" s="8" t="s">
        <v>19</v>
      </c>
      <c r="B37" s="59" t="s">
        <v>28</v>
      </c>
      <c r="C37" s="59"/>
      <c r="D37" s="59"/>
      <c r="E37" s="52" t="s">
        <v>26</v>
      </c>
      <c r="F37" s="52"/>
      <c r="G37" s="52"/>
      <c r="H37" s="52">
        <v>791</v>
      </c>
      <c r="I37" s="52"/>
      <c r="J37" s="52"/>
      <c r="K37" s="52" t="s">
        <v>26</v>
      </c>
      <c r="L37" s="52"/>
    </row>
    <row r="38" spans="1:12" ht="15.75" customHeight="1">
      <c r="A38" s="8" t="s">
        <v>22</v>
      </c>
      <c r="B38" s="59" t="s">
        <v>130</v>
      </c>
      <c r="C38" s="59"/>
      <c r="D38" s="59"/>
      <c r="E38" s="52" t="s">
        <v>26</v>
      </c>
      <c r="F38" s="52"/>
      <c r="G38" s="52"/>
      <c r="H38" s="52">
        <v>92.7</v>
      </c>
      <c r="I38" s="52"/>
      <c r="J38" s="52"/>
      <c r="K38" s="52" t="s">
        <v>26</v>
      </c>
      <c r="L38" s="52"/>
    </row>
    <row r="39" spans="1:12" ht="15.75" customHeight="1">
      <c r="A39" s="39">
        <v>1.3</v>
      </c>
      <c r="B39" s="59" t="s">
        <v>29</v>
      </c>
      <c r="C39" s="59"/>
      <c r="D39" s="59"/>
      <c r="E39" s="52" t="s">
        <v>26</v>
      </c>
      <c r="F39" s="52"/>
      <c r="G39" s="52"/>
      <c r="H39" s="52">
        <v>629.9</v>
      </c>
      <c r="I39" s="52"/>
      <c r="J39" s="52"/>
      <c r="K39" s="52" t="s">
        <v>26</v>
      </c>
      <c r="L39" s="52"/>
    </row>
    <row r="40" spans="1:12" ht="30" customHeight="1">
      <c r="A40" s="92" t="s">
        <v>30</v>
      </c>
      <c r="B40" s="93"/>
      <c r="C40" s="93"/>
      <c r="D40" s="93"/>
      <c r="E40" s="93"/>
      <c r="F40" s="93"/>
      <c r="G40" s="93"/>
      <c r="H40" s="93"/>
      <c r="I40" s="93"/>
      <c r="J40" s="93"/>
      <c r="K40" s="93"/>
      <c r="L40" s="94"/>
    </row>
    <row r="41" spans="1:12" ht="15.75" customHeight="1">
      <c r="A41" s="8" t="s">
        <v>31</v>
      </c>
      <c r="B41" s="59" t="s">
        <v>32</v>
      </c>
      <c r="C41" s="59"/>
      <c r="D41" s="59"/>
      <c r="E41" s="52">
        <f>E43+E46</f>
        <v>874.5</v>
      </c>
      <c r="F41" s="52"/>
      <c r="G41" s="52"/>
      <c r="H41" s="52">
        <f>H43+H46+H47</f>
        <v>1513.6</v>
      </c>
      <c r="I41" s="52"/>
      <c r="J41" s="52"/>
      <c r="K41" s="52">
        <v>0</v>
      </c>
      <c r="L41" s="52"/>
    </row>
    <row r="42" spans="1:12" ht="15.75" customHeight="1">
      <c r="A42" s="8" t="s">
        <v>16</v>
      </c>
      <c r="B42" s="59" t="s">
        <v>27</v>
      </c>
      <c r="C42" s="59"/>
      <c r="D42" s="59"/>
      <c r="E42" s="52" t="s">
        <v>16</v>
      </c>
      <c r="F42" s="52"/>
      <c r="G42" s="52"/>
      <c r="H42" s="52" t="s">
        <v>16</v>
      </c>
      <c r="I42" s="52"/>
      <c r="J42" s="52"/>
      <c r="K42" s="52" t="s">
        <v>16</v>
      </c>
      <c r="L42" s="52"/>
    </row>
    <row r="43" spans="1:12" ht="15.75" customHeight="1">
      <c r="A43" s="8" t="s">
        <v>33</v>
      </c>
      <c r="B43" s="59" t="s">
        <v>34</v>
      </c>
      <c r="C43" s="59"/>
      <c r="D43" s="59"/>
      <c r="E43" s="52">
        <v>779.6</v>
      </c>
      <c r="F43" s="52"/>
      <c r="G43" s="52"/>
      <c r="H43" s="52">
        <v>791</v>
      </c>
      <c r="I43" s="52"/>
      <c r="J43" s="52"/>
      <c r="K43" s="52">
        <v>0</v>
      </c>
      <c r="L43" s="52"/>
    </row>
    <row r="44" spans="1:12" ht="15.75" customHeight="1">
      <c r="A44" s="8" t="s">
        <v>35</v>
      </c>
      <c r="B44" s="59" t="s">
        <v>36</v>
      </c>
      <c r="C44" s="59"/>
      <c r="D44" s="59"/>
      <c r="E44" s="52">
        <v>0</v>
      </c>
      <c r="F44" s="52"/>
      <c r="G44" s="52"/>
      <c r="H44" s="52">
        <v>0</v>
      </c>
      <c r="I44" s="52"/>
      <c r="J44" s="52"/>
      <c r="K44" s="52">
        <v>0</v>
      </c>
      <c r="L44" s="52"/>
    </row>
    <row r="45" spans="1:12" ht="15.75" customHeight="1">
      <c r="A45" s="8" t="s">
        <v>37</v>
      </c>
      <c r="B45" s="59" t="s">
        <v>38</v>
      </c>
      <c r="C45" s="59"/>
      <c r="D45" s="59"/>
      <c r="E45" s="52">
        <v>0</v>
      </c>
      <c r="F45" s="52"/>
      <c r="G45" s="52"/>
      <c r="H45" s="52">
        <v>0</v>
      </c>
      <c r="I45" s="52"/>
      <c r="J45" s="52"/>
      <c r="K45" s="52">
        <v>0</v>
      </c>
      <c r="L45" s="52"/>
    </row>
    <row r="46" spans="1:12" ht="15.75" customHeight="1">
      <c r="A46" s="8">
        <v>2.4</v>
      </c>
      <c r="B46" s="59" t="s">
        <v>130</v>
      </c>
      <c r="C46" s="59"/>
      <c r="D46" s="59"/>
      <c r="E46" s="52">
        <v>94.9</v>
      </c>
      <c r="F46" s="52"/>
      <c r="G46" s="52"/>
      <c r="H46" s="52">
        <v>92.7</v>
      </c>
      <c r="I46" s="52"/>
      <c r="J46" s="52"/>
      <c r="K46" s="52" t="s">
        <v>26</v>
      </c>
      <c r="L46" s="52"/>
    </row>
    <row r="47" spans="1:12" ht="15.75" customHeight="1">
      <c r="A47" s="8">
        <v>2.5</v>
      </c>
      <c r="B47" s="59" t="s">
        <v>39</v>
      </c>
      <c r="C47" s="59"/>
      <c r="D47" s="59"/>
      <c r="E47" s="52">
        <v>748.3</v>
      </c>
      <c r="F47" s="52"/>
      <c r="G47" s="52"/>
      <c r="H47" s="52">
        <v>629.9</v>
      </c>
      <c r="I47" s="52"/>
      <c r="J47" s="52"/>
      <c r="K47" s="52">
        <v>0</v>
      </c>
      <c r="L47" s="52"/>
    </row>
    <row r="48" spans="1:12" ht="20.25" customHeight="1">
      <c r="A48" s="59" t="s">
        <v>40</v>
      </c>
      <c r="B48" s="59"/>
      <c r="C48" s="59"/>
      <c r="D48" s="59"/>
      <c r="E48" s="59"/>
      <c r="F48" s="59"/>
      <c r="G48" s="59"/>
      <c r="H48" s="59"/>
      <c r="I48" s="59"/>
      <c r="J48" s="59"/>
      <c r="K48" s="59"/>
      <c r="L48" s="59"/>
    </row>
    <row r="49" spans="1:12" ht="15.75" customHeight="1">
      <c r="A49" s="8" t="s">
        <v>41</v>
      </c>
      <c r="B49" s="59" t="s">
        <v>42</v>
      </c>
      <c r="C49" s="59"/>
      <c r="D49" s="59"/>
      <c r="E49" s="52" t="s">
        <v>26</v>
      </c>
      <c r="F49" s="52"/>
      <c r="G49" s="52"/>
      <c r="H49" s="52">
        <v>21.2</v>
      </c>
      <c r="I49" s="52"/>
      <c r="J49" s="52"/>
      <c r="K49" s="52">
        <v>0</v>
      </c>
      <c r="L49" s="52"/>
    </row>
    <row r="50" spans="1:12" ht="15.75" customHeight="1">
      <c r="A50" s="8" t="s">
        <v>16</v>
      </c>
      <c r="B50" s="59" t="s">
        <v>27</v>
      </c>
      <c r="C50" s="59"/>
      <c r="D50" s="59"/>
      <c r="E50" s="52" t="s">
        <v>16</v>
      </c>
      <c r="F50" s="52"/>
      <c r="G50" s="52"/>
      <c r="H50" s="52">
        <v>0</v>
      </c>
      <c r="I50" s="52"/>
      <c r="J50" s="52"/>
      <c r="K50" s="52">
        <v>0</v>
      </c>
      <c r="L50" s="52"/>
    </row>
    <row r="51" spans="1:12" ht="15.75" customHeight="1">
      <c r="A51" s="8" t="s">
        <v>43</v>
      </c>
      <c r="B51" s="59" t="s">
        <v>28</v>
      </c>
      <c r="C51" s="59"/>
      <c r="D51" s="59"/>
      <c r="E51" s="52" t="s">
        <v>26</v>
      </c>
      <c r="F51" s="52"/>
      <c r="G51" s="52"/>
      <c r="H51" s="52">
        <v>21.2</v>
      </c>
      <c r="I51" s="52"/>
      <c r="J51" s="52"/>
      <c r="K51" s="52">
        <v>0</v>
      </c>
      <c r="L51" s="52"/>
    </row>
    <row r="52" spans="1:12" ht="15.75" customHeight="1">
      <c r="A52" s="8" t="s">
        <v>44</v>
      </c>
      <c r="B52" s="59" t="s">
        <v>29</v>
      </c>
      <c r="C52" s="59"/>
      <c r="D52" s="59"/>
      <c r="E52" s="52" t="s">
        <v>26</v>
      </c>
      <c r="F52" s="52"/>
      <c r="G52" s="52"/>
      <c r="H52" s="52">
        <v>0</v>
      </c>
      <c r="I52" s="52"/>
      <c r="J52" s="52"/>
      <c r="K52" s="52">
        <v>0</v>
      </c>
      <c r="L52" s="52"/>
    </row>
    <row r="53" spans="1:12" ht="30" customHeight="1">
      <c r="A53" s="59" t="s">
        <v>45</v>
      </c>
      <c r="B53" s="59"/>
      <c r="C53" s="59"/>
      <c r="D53" s="59"/>
      <c r="E53" s="59"/>
      <c r="F53" s="59"/>
      <c r="G53" s="59"/>
      <c r="H53" s="59"/>
      <c r="I53" s="59"/>
      <c r="J53" s="59"/>
      <c r="K53" s="59"/>
      <c r="L53" s="59"/>
    </row>
    <row r="54" spans="1:12" ht="15.75" customHeight="1">
      <c r="A54" s="90" t="s">
        <v>132</v>
      </c>
      <c r="B54" s="91"/>
      <c r="C54" s="91"/>
      <c r="D54" s="91"/>
      <c r="E54" s="91"/>
      <c r="F54" s="91"/>
      <c r="G54" s="91"/>
      <c r="H54" s="91"/>
      <c r="I54" s="91"/>
      <c r="J54" s="91"/>
      <c r="K54" s="91"/>
      <c r="L54" s="91"/>
    </row>
    <row r="55" spans="1:12" ht="23.25" customHeight="1">
      <c r="A55" s="56" t="s">
        <v>46</v>
      </c>
      <c r="B55" s="56"/>
      <c r="C55" s="56"/>
      <c r="D55" s="56"/>
      <c r="E55" s="56"/>
      <c r="F55" s="56"/>
      <c r="G55" s="56"/>
      <c r="H55" s="56"/>
      <c r="I55" s="56"/>
      <c r="J55" s="56"/>
      <c r="K55" s="56"/>
      <c r="L55" s="56"/>
    </row>
    <row r="56" ht="12.75">
      <c r="A56" s="2"/>
    </row>
    <row r="57" spans="1:11" ht="15" customHeight="1">
      <c r="A57" s="89" t="s">
        <v>123</v>
      </c>
      <c r="B57" s="89"/>
      <c r="C57" s="89"/>
      <c r="D57" s="89"/>
      <c r="E57" s="89"/>
      <c r="F57" s="89"/>
      <c r="G57" s="89"/>
      <c r="H57" s="89"/>
      <c r="I57" s="89"/>
      <c r="J57" s="89"/>
      <c r="K57" s="89"/>
    </row>
    <row r="58" ht="9" customHeight="1">
      <c r="A58" s="3"/>
    </row>
    <row r="59" spans="1:11" ht="30.75" customHeight="1">
      <c r="A59" s="78" t="s">
        <v>6</v>
      </c>
      <c r="B59" s="78" t="s">
        <v>7</v>
      </c>
      <c r="C59" s="86" t="s">
        <v>47</v>
      </c>
      <c r="D59" s="87"/>
      <c r="E59" s="88"/>
      <c r="F59" s="86" t="s">
        <v>9</v>
      </c>
      <c r="G59" s="87"/>
      <c r="H59" s="88"/>
      <c r="I59" s="86" t="s">
        <v>10</v>
      </c>
      <c r="J59" s="87"/>
      <c r="K59" s="88"/>
    </row>
    <row r="60" spans="1:11" ht="47.25">
      <c r="A60" s="80"/>
      <c r="B60" s="80"/>
      <c r="C60" s="4" t="s">
        <v>11</v>
      </c>
      <c r="D60" s="4" t="s">
        <v>12</v>
      </c>
      <c r="E60" s="4" t="s">
        <v>13</v>
      </c>
      <c r="F60" s="4" t="s">
        <v>11</v>
      </c>
      <c r="G60" s="4" t="s">
        <v>12</v>
      </c>
      <c r="H60" s="4" t="s">
        <v>13</v>
      </c>
      <c r="I60" s="4" t="s">
        <v>11</v>
      </c>
      <c r="J60" s="4" t="s">
        <v>12</v>
      </c>
      <c r="K60" s="4" t="s">
        <v>13</v>
      </c>
    </row>
    <row r="61" spans="1:11" ht="18.75" customHeight="1">
      <c r="A61" s="64" t="s">
        <v>48</v>
      </c>
      <c r="B61" s="65"/>
      <c r="C61" s="65"/>
      <c r="D61" s="65"/>
      <c r="E61" s="65"/>
      <c r="F61" s="65"/>
      <c r="G61" s="65"/>
      <c r="H61" s="65"/>
      <c r="I61" s="65"/>
      <c r="J61" s="65"/>
      <c r="K61" s="66"/>
    </row>
    <row r="62" spans="1:11" ht="15.75">
      <c r="A62" s="103" t="s">
        <v>14</v>
      </c>
      <c r="B62" s="13" t="s">
        <v>49</v>
      </c>
      <c r="C62" s="4" t="s">
        <v>16</v>
      </c>
      <c r="D62" s="4" t="s">
        <v>16</v>
      </c>
      <c r="E62" s="4" t="s">
        <v>16</v>
      </c>
      <c r="F62" s="4" t="s">
        <v>16</v>
      </c>
      <c r="G62" s="4" t="s">
        <v>16</v>
      </c>
      <c r="H62" s="4" t="s">
        <v>16</v>
      </c>
      <c r="I62" s="4" t="s">
        <v>16</v>
      </c>
      <c r="J62" s="4" t="s">
        <v>16</v>
      </c>
      <c r="K62" s="4" t="s">
        <v>16</v>
      </c>
    </row>
    <row r="63" spans="1:11" ht="63">
      <c r="A63" s="104"/>
      <c r="B63" s="35" t="s">
        <v>117</v>
      </c>
      <c r="C63" s="29">
        <v>220</v>
      </c>
      <c r="D63" s="29"/>
      <c r="E63" s="29">
        <f>C63-D63</f>
        <v>220</v>
      </c>
      <c r="F63" s="29">
        <v>219.85</v>
      </c>
      <c r="G63" s="29"/>
      <c r="H63" s="29">
        <f>F63+G63</f>
        <v>219.85</v>
      </c>
      <c r="I63" s="29">
        <f aca="true" t="shared" si="0" ref="I63:K65">C63-F63</f>
        <v>0.15000000000000568</v>
      </c>
      <c r="J63" s="29">
        <f t="shared" si="0"/>
        <v>0</v>
      </c>
      <c r="K63" s="29">
        <f t="shared" si="0"/>
        <v>0.15000000000000568</v>
      </c>
    </row>
    <row r="64" spans="1:11" ht="36.75" customHeight="1">
      <c r="A64" s="104"/>
      <c r="B64" s="42" t="s">
        <v>118</v>
      </c>
      <c r="C64" s="8">
        <v>3</v>
      </c>
      <c r="D64" s="8"/>
      <c r="E64" s="29">
        <f>C64-D64</f>
        <v>3</v>
      </c>
      <c r="F64" s="8">
        <v>3</v>
      </c>
      <c r="G64" s="8"/>
      <c r="H64" s="29">
        <f>F64+G64</f>
        <v>3</v>
      </c>
      <c r="I64" s="29">
        <f t="shared" si="0"/>
        <v>0</v>
      </c>
      <c r="J64" s="29">
        <f t="shared" si="0"/>
        <v>0</v>
      </c>
      <c r="K64" s="29">
        <f t="shared" si="0"/>
        <v>0</v>
      </c>
    </row>
    <row r="65" spans="1:11" ht="39" customHeight="1">
      <c r="A65" s="104"/>
      <c r="B65" s="42" t="s">
        <v>119</v>
      </c>
      <c r="C65" s="8">
        <v>49</v>
      </c>
      <c r="D65" s="8"/>
      <c r="E65" s="43">
        <f>C65-D65</f>
        <v>49</v>
      </c>
      <c r="F65" s="8">
        <v>49</v>
      </c>
      <c r="G65" s="8"/>
      <c r="H65" s="44">
        <f>F65+G65</f>
        <v>49</v>
      </c>
      <c r="I65" s="44">
        <f t="shared" si="0"/>
        <v>0</v>
      </c>
      <c r="J65" s="44">
        <f t="shared" si="0"/>
        <v>0</v>
      </c>
      <c r="K65" s="44">
        <f t="shared" si="0"/>
        <v>0</v>
      </c>
    </row>
    <row r="66" spans="1:15" ht="15.75" customHeight="1">
      <c r="A66" s="74" t="s">
        <v>51</v>
      </c>
      <c r="B66" s="84"/>
      <c r="C66" s="84"/>
      <c r="D66" s="84"/>
      <c r="E66" s="84"/>
      <c r="F66" s="84"/>
      <c r="G66" s="84"/>
      <c r="H66" s="84"/>
      <c r="I66" s="84"/>
      <c r="J66" s="84"/>
      <c r="K66" s="85"/>
      <c r="M66" s="95"/>
      <c r="N66" s="95"/>
      <c r="O66" s="95"/>
    </row>
    <row r="67" spans="1:15" ht="15.75" customHeight="1">
      <c r="A67" s="8" t="s">
        <v>31</v>
      </c>
      <c r="B67" s="23" t="s">
        <v>52</v>
      </c>
      <c r="C67" s="8"/>
      <c r="D67" s="8"/>
      <c r="E67" s="8"/>
      <c r="F67" s="8"/>
      <c r="G67" s="8"/>
      <c r="H67" s="8"/>
      <c r="I67" s="8"/>
      <c r="J67" s="8"/>
      <c r="K67" s="8"/>
      <c r="M67" s="95"/>
      <c r="N67" s="95"/>
      <c r="O67" s="95"/>
    </row>
    <row r="68" spans="1:15" ht="64.5" customHeight="1">
      <c r="A68" s="8"/>
      <c r="B68" s="41" t="s">
        <v>122</v>
      </c>
      <c r="C68" s="8">
        <v>1121</v>
      </c>
      <c r="D68" s="8"/>
      <c r="E68" s="8">
        <f>C68</f>
        <v>1121</v>
      </c>
      <c r="F68" s="8">
        <v>1131</v>
      </c>
      <c r="G68" s="8"/>
      <c r="H68" s="8">
        <f>F68</f>
        <v>1131</v>
      </c>
      <c r="I68" s="8">
        <f>F68-C68</f>
        <v>10</v>
      </c>
      <c r="J68" s="8">
        <f>G68-D68</f>
        <v>0</v>
      </c>
      <c r="K68" s="8">
        <f>H68-E68</f>
        <v>10</v>
      </c>
      <c r="M68" s="95"/>
      <c r="N68" s="95"/>
      <c r="O68" s="95"/>
    </row>
    <row r="69" spans="1:11" ht="21" customHeight="1">
      <c r="A69" s="81" t="s">
        <v>53</v>
      </c>
      <c r="B69" s="82"/>
      <c r="C69" s="82"/>
      <c r="D69" s="82"/>
      <c r="E69" s="82"/>
      <c r="F69" s="82"/>
      <c r="G69" s="82"/>
      <c r="H69" s="82"/>
      <c r="I69" s="82"/>
      <c r="J69" s="82"/>
      <c r="K69" s="83"/>
    </row>
    <row r="70" spans="1:11" ht="15.75">
      <c r="A70" s="4" t="s">
        <v>41</v>
      </c>
      <c r="B70" s="13" t="s">
        <v>54</v>
      </c>
      <c r="C70" s="4" t="s">
        <v>16</v>
      </c>
      <c r="D70" s="4" t="s">
        <v>16</v>
      </c>
      <c r="E70" s="4" t="s">
        <v>16</v>
      </c>
      <c r="F70" s="4" t="s">
        <v>16</v>
      </c>
      <c r="G70" s="4" t="s">
        <v>16</v>
      </c>
      <c r="H70" s="4" t="s">
        <v>16</v>
      </c>
      <c r="I70" s="4" t="s">
        <v>16</v>
      </c>
      <c r="J70" s="4" t="s">
        <v>16</v>
      </c>
      <c r="K70" s="4" t="s">
        <v>16</v>
      </c>
    </row>
    <row r="71" spans="1:11" ht="34.5" customHeight="1">
      <c r="A71" s="4"/>
      <c r="B71" s="5" t="s">
        <v>120</v>
      </c>
      <c r="C71" s="4">
        <f>ROUND(C23/C68*1000,0)</f>
        <v>25830</v>
      </c>
      <c r="D71" s="4">
        <f>ROUND(E23/C68,2)</f>
        <v>1.49</v>
      </c>
      <c r="E71" s="4">
        <f>C71+D71</f>
        <v>25831.49</v>
      </c>
      <c r="F71" s="4">
        <f>ROUND(G23/F68*1000,0)</f>
        <v>25201</v>
      </c>
      <c r="G71" s="4">
        <f>ROUND(H23/F68,2)</f>
        <v>1.36</v>
      </c>
      <c r="H71" s="4">
        <f>F71+G71</f>
        <v>25202.36</v>
      </c>
      <c r="I71" s="4">
        <f aca="true" t="shared" si="1" ref="I71:K72">F71-C71</f>
        <v>-629</v>
      </c>
      <c r="J71" s="4">
        <f t="shared" si="1"/>
        <v>-0.1299999999999999</v>
      </c>
      <c r="K71" s="4">
        <f t="shared" si="1"/>
        <v>-629.130000000001</v>
      </c>
    </row>
    <row r="72" spans="1:11" ht="27" customHeight="1">
      <c r="A72" s="4"/>
      <c r="B72" s="5" t="s">
        <v>110</v>
      </c>
      <c r="C72" s="4">
        <v>182300</v>
      </c>
      <c r="D72" s="4"/>
      <c r="E72" s="4">
        <f>C72+D72</f>
        <v>182300</v>
      </c>
      <c r="F72" s="4">
        <v>177060</v>
      </c>
      <c r="G72" s="4"/>
      <c r="H72" s="4">
        <f>F72+G72</f>
        <v>177060</v>
      </c>
      <c r="I72" s="4">
        <f t="shared" si="1"/>
        <v>-5240</v>
      </c>
      <c r="J72" s="4">
        <f t="shared" si="1"/>
        <v>0</v>
      </c>
      <c r="K72" s="4">
        <f t="shared" si="1"/>
        <v>-5240</v>
      </c>
    </row>
    <row r="73" spans="1:11" ht="22.5" customHeight="1">
      <c r="A73" s="86" t="s">
        <v>124</v>
      </c>
      <c r="B73" s="87"/>
      <c r="C73" s="87"/>
      <c r="D73" s="87"/>
      <c r="E73" s="87"/>
      <c r="F73" s="87"/>
      <c r="G73" s="87"/>
      <c r="H73" s="87"/>
      <c r="I73" s="87"/>
      <c r="J73" s="87"/>
      <c r="K73" s="88"/>
    </row>
    <row r="74" spans="1:11" ht="15.75">
      <c r="A74" s="4" t="s">
        <v>55</v>
      </c>
      <c r="B74" s="13" t="s">
        <v>56</v>
      </c>
      <c r="C74" s="4" t="s">
        <v>16</v>
      </c>
      <c r="D74" s="4" t="s">
        <v>16</v>
      </c>
      <c r="E74" s="4" t="s">
        <v>16</v>
      </c>
      <c r="F74" s="4" t="s">
        <v>16</v>
      </c>
      <c r="G74" s="4" t="s">
        <v>16</v>
      </c>
      <c r="H74" s="4" t="s">
        <v>16</v>
      </c>
      <c r="I74" s="4" t="s">
        <v>16</v>
      </c>
      <c r="J74" s="4" t="s">
        <v>16</v>
      </c>
      <c r="K74" s="4" t="s">
        <v>16</v>
      </c>
    </row>
    <row r="75" spans="1:11" ht="41.25" customHeight="1">
      <c r="A75" s="4" t="s">
        <v>16</v>
      </c>
      <c r="B75" s="5" t="s">
        <v>111</v>
      </c>
      <c r="C75" s="4">
        <v>162.6</v>
      </c>
      <c r="D75" s="4">
        <v>0</v>
      </c>
      <c r="E75" s="4">
        <f>C75+D75</f>
        <v>162.6</v>
      </c>
      <c r="F75" s="4">
        <v>156.5</v>
      </c>
      <c r="G75" s="4">
        <v>0</v>
      </c>
      <c r="H75" s="4">
        <f>F75+G75</f>
        <v>156.5</v>
      </c>
      <c r="I75" s="4">
        <f>F75-C75</f>
        <v>-6.099999999999994</v>
      </c>
      <c r="J75" s="4">
        <f>G75-D75</f>
        <v>0</v>
      </c>
      <c r="K75" s="4">
        <f>H75-E75</f>
        <v>-6.099999999999994</v>
      </c>
    </row>
    <row r="76" spans="1:11" ht="22.5" customHeight="1">
      <c r="A76" s="74" t="s">
        <v>53</v>
      </c>
      <c r="B76" s="75"/>
      <c r="C76" s="75"/>
      <c r="D76" s="75"/>
      <c r="E76" s="75"/>
      <c r="F76" s="75"/>
      <c r="G76" s="75"/>
      <c r="H76" s="75"/>
      <c r="I76" s="75"/>
      <c r="J76" s="75"/>
      <c r="K76" s="76"/>
    </row>
    <row r="77" spans="1:11" ht="20.25" customHeight="1">
      <c r="A77" s="53" t="s">
        <v>133</v>
      </c>
      <c r="B77" s="54"/>
      <c r="C77" s="54"/>
      <c r="D77" s="54"/>
      <c r="E77" s="54"/>
      <c r="F77" s="54"/>
      <c r="G77" s="54"/>
      <c r="H77" s="54"/>
      <c r="I77" s="54"/>
      <c r="J77" s="54"/>
      <c r="K77" s="55"/>
    </row>
    <row r="78" spans="1:13" ht="33" customHeight="1">
      <c r="A78" s="81" t="s">
        <v>57</v>
      </c>
      <c r="B78" s="82"/>
      <c r="C78" s="82"/>
      <c r="D78" s="82"/>
      <c r="E78" s="82"/>
      <c r="F78" s="82"/>
      <c r="G78" s="82"/>
      <c r="H78" s="82"/>
      <c r="I78" s="82"/>
      <c r="J78" s="82"/>
      <c r="K78" s="83"/>
      <c r="M78" s="20"/>
    </row>
    <row r="79" spans="1:11" ht="21" customHeight="1">
      <c r="A79" s="64" t="s">
        <v>58</v>
      </c>
      <c r="B79" s="65"/>
      <c r="C79" s="65"/>
      <c r="D79" s="65"/>
      <c r="E79" s="65"/>
      <c r="F79" s="65"/>
      <c r="G79" s="65"/>
      <c r="H79" s="65"/>
      <c r="I79" s="65"/>
      <c r="J79" s="65"/>
      <c r="K79" s="66"/>
    </row>
    <row r="80" spans="1:11" ht="15.75">
      <c r="A80" s="4" t="s">
        <v>16</v>
      </c>
      <c r="B80" s="10" t="s">
        <v>50</v>
      </c>
      <c r="C80" s="4" t="s">
        <v>16</v>
      </c>
      <c r="D80" s="4" t="s">
        <v>16</v>
      </c>
      <c r="E80" s="4" t="s">
        <v>16</v>
      </c>
      <c r="F80" s="4" t="s">
        <v>16</v>
      </c>
      <c r="G80" s="4" t="s">
        <v>16</v>
      </c>
      <c r="H80" s="4" t="s">
        <v>16</v>
      </c>
      <c r="I80" s="4" t="s">
        <v>16</v>
      </c>
      <c r="J80" s="4" t="s">
        <v>16</v>
      </c>
      <c r="K80" s="4" t="s">
        <v>16</v>
      </c>
    </row>
    <row r="81" ht="9.75" customHeight="1">
      <c r="A81" s="3"/>
    </row>
    <row r="82" spans="1:11" ht="11.25" customHeight="1">
      <c r="A82" s="56" t="s">
        <v>59</v>
      </c>
      <c r="B82" s="56"/>
      <c r="C82" s="56"/>
      <c r="D82" s="56"/>
      <c r="E82" s="56"/>
      <c r="F82" s="56"/>
      <c r="G82" s="56"/>
      <c r="H82" s="56"/>
      <c r="I82" s="56"/>
      <c r="J82" s="56"/>
      <c r="K82" s="56"/>
    </row>
    <row r="83" spans="1:11" ht="17.25" customHeight="1">
      <c r="A83" s="77" t="s">
        <v>60</v>
      </c>
      <c r="B83" s="77"/>
      <c r="C83" s="77"/>
      <c r="D83" s="77"/>
      <c r="E83" s="77"/>
      <c r="F83" s="77"/>
      <c r="G83" s="77"/>
      <c r="H83" s="77"/>
      <c r="I83" s="77"/>
      <c r="J83" s="77"/>
      <c r="K83" s="77"/>
    </row>
    <row r="84" ht="10.5" customHeight="1">
      <c r="A84" s="2"/>
    </row>
    <row r="85" spans="1:11" ht="18" customHeight="1">
      <c r="A85" s="60" t="s">
        <v>61</v>
      </c>
      <c r="B85" s="60"/>
      <c r="C85" s="60"/>
      <c r="D85" s="60"/>
      <c r="E85" s="60"/>
      <c r="F85" s="60"/>
      <c r="G85" s="60"/>
      <c r="H85" s="60"/>
      <c r="I85" s="60"/>
      <c r="J85" s="60"/>
      <c r="K85" s="60"/>
    </row>
    <row r="86" ht="15.75">
      <c r="A86" s="3"/>
    </row>
    <row r="87" spans="1:11" ht="15.75" customHeight="1">
      <c r="A87" s="78" t="s">
        <v>6</v>
      </c>
      <c r="B87" s="78" t="s">
        <v>7</v>
      </c>
      <c r="C87" s="74" t="s">
        <v>62</v>
      </c>
      <c r="D87" s="75"/>
      <c r="E87" s="76"/>
      <c r="F87" s="36" t="s">
        <v>63</v>
      </c>
      <c r="G87" s="31"/>
      <c r="H87" s="32"/>
      <c r="I87" s="74" t="s">
        <v>64</v>
      </c>
      <c r="J87" s="75"/>
      <c r="K87" s="76"/>
    </row>
    <row r="88" spans="1:11" ht="15.75" customHeight="1">
      <c r="A88" s="79"/>
      <c r="B88" s="79"/>
      <c r="C88" s="81"/>
      <c r="D88" s="82"/>
      <c r="E88" s="83"/>
      <c r="F88" s="37"/>
      <c r="G88" s="33"/>
      <c r="H88" s="34"/>
      <c r="I88" s="81" t="s">
        <v>65</v>
      </c>
      <c r="J88" s="82"/>
      <c r="K88" s="83"/>
    </row>
    <row r="89" spans="1:11" ht="47.25">
      <c r="A89" s="80"/>
      <c r="B89" s="80"/>
      <c r="C89" s="4" t="s">
        <v>11</v>
      </c>
      <c r="D89" s="4" t="s">
        <v>12</v>
      </c>
      <c r="E89" s="4" t="s">
        <v>13</v>
      </c>
      <c r="F89" s="4" t="s">
        <v>11</v>
      </c>
      <c r="G89" s="4" t="s">
        <v>12</v>
      </c>
      <c r="H89" s="4" t="s">
        <v>13</v>
      </c>
      <c r="I89" s="4" t="s">
        <v>11</v>
      </c>
      <c r="J89" s="4" t="s">
        <v>12</v>
      </c>
      <c r="K89" s="4" t="s">
        <v>13</v>
      </c>
    </row>
    <row r="90" spans="1:11" ht="35.25" customHeight="1">
      <c r="A90" s="4" t="s">
        <v>16</v>
      </c>
      <c r="B90" s="5" t="s">
        <v>15</v>
      </c>
      <c r="C90" s="4">
        <v>26492.1</v>
      </c>
      <c r="D90" s="4">
        <v>1867.7</v>
      </c>
      <c r="E90" s="4">
        <f>C90+D90</f>
        <v>28359.8</v>
      </c>
      <c r="F90" s="45">
        <f>C23</f>
        <v>28955.8</v>
      </c>
      <c r="G90" s="45">
        <f>H23</f>
        <v>1541.9</v>
      </c>
      <c r="H90" s="45">
        <f>F90+G90</f>
        <v>30497.7</v>
      </c>
      <c r="I90" s="45">
        <f>F90-C90</f>
        <v>2463.7000000000007</v>
      </c>
      <c r="J90" s="45">
        <f>G90-D90</f>
        <v>-325.79999999999995</v>
      </c>
      <c r="K90" s="45">
        <f>I90+J90</f>
        <v>2137.9000000000005</v>
      </c>
    </row>
    <row r="91" spans="1:11" ht="35.25" customHeight="1">
      <c r="A91" s="71" t="s">
        <v>66</v>
      </c>
      <c r="B91" s="72"/>
      <c r="C91" s="72"/>
      <c r="D91" s="72"/>
      <c r="E91" s="72"/>
      <c r="F91" s="72"/>
      <c r="G91" s="72"/>
      <c r="H91" s="72"/>
      <c r="I91" s="72"/>
      <c r="J91" s="72"/>
      <c r="K91" s="73"/>
    </row>
    <row r="92" spans="1:11" ht="93.75" customHeight="1">
      <c r="A92" s="71" t="s">
        <v>106</v>
      </c>
      <c r="B92" s="110"/>
      <c r="C92" s="110"/>
      <c r="D92" s="110"/>
      <c r="E92" s="110"/>
      <c r="F92" s="110"/>
      <c r="G92" s="110"/>
      <c r="H92" s="110"/>
      <c r="I92" s="110"/>
      <c r="J92" s="110"/>
      <c r="K92" s="111"/>
    </row>
    <row r="93" spans="1:11" ht="15.75">
      <c r="A93" s="29" t="s">
        <v>16</v>
      </c>
      <c r="B93" s="35" t="s">
        <v>18</v>
      </c>
      <c r="C93" s="29" t="s">
        <v>16</v>
      </c>
      <c r="D93" s="29" t="s">
        <v>16</v>
      </c>
      <c r="E93" s="29" t="s">
        <v>16</v>
      </c>
      <c r="F93" s="29" t="s">
        <v>16</v>
      </c>
      <c r="G93" s="29" t="s">
        <v>16</v>
      </c>
      <c r="H93" s="29" t="s">
        <v>16</v>
      </c>
      <c r="I93" s="29" t="s">
        <v>16</v>
      </c>
      <c r="J93" s="29" t="s">
        <v>16</v>
      </c>
      <c r="K93" s="29" t="s">
        <v>16</v>
      </c>
    </row>
    <row r="94" spans="1:12" ht="64.5" customHeight="1">
      <c r="A94" s="8" t="s">
        <v>16</v>
      </c>
      <c r="B94" s="42" t="s">
        <v>109</v>
      </c>
      <c r="C94" s="8">
        <f>C90</f>
        <v>26492.1</v>
      </c>
      <c r="D94" s="8">
        <f>D90</f>
        <v>1867.7</v>
      </c>
      <c r="E94" s="8">
        <f>C94+D94</f>
        <v>28359.8</v>
      </c>
      <c r="F94" s="39">
        <f>F90</f>
        <v>28955.8</v>
      </c>
      <c r="G94" s="39">
        <f>G90</f>
        <v>1541.9</v>
      </c>
      <c r="H94" s="39">
        <f>F94+G94</f>
        <v>30497.7</v>
      </c>
      <c r="I94" s="39">
        <f>F94-C94</f>
        <v>2463.7000000000007</v>
      </c>
      <c r="J94" s="39">
        <f>G94-D94</f>
        <v>-325.79999999999995</v>
      </c>
      <c r="K94" s="39">
        <f>I94+J94</f>
        <v>2137.9000000000005</v>
      </c>
      <c r="L94" s="38"/>
    </row>
    <row r="95" spans="1:11" ht="51" customHeight="1">
      <c r="A95" s="92" t="s">
        <v>67</v>
      </c>
      <c r="B95" s="93"/>
      <c r="C95" s="93"/>
      <c r="D95" s="93"/>
      <c r="E95" s="93"/>
      <c r="F95" s="93"/>
      <c r="G95" s="93"/>
      <c r="H95" s="93"/>
      <c r="I95" s="93"/>
      <c r="J95" s="93"/>
      <c r="K95" s="94"/>
    </row>
    <row r="96" spans="1:11" ht="15.75">
      <c r="A96" s="28" t="s">
        <v>14</v>
      </c>
      <c r="B96" s="11" t="s">
        <v>49</v>
      </c>
      <c r="C96" s="30" t="s">
        <v>16</v>
      </c>
      <c r="D96" s="30" t="s">
        <v>16</v>
      </c>
      <c r="E96" s="30" t="s">
        <v>16</v>
      </c>
      <c r="F96" s="30" t="s">
        <v>16</v>
      </c>
      <c r="G96" s="30" t="s">
        <v>16</v>
      </c>
      <c r="H96" s="30" t="s">
        <v>16</v>
      </c>
      <c r="I96" s="30" t="s">
        <v>16</v>
      </c>
      <c r="J96" s="30" t="s">
        <v>16</v>
      </c>
      <c r="K96" s="30" t="s">
        <v>16</v>
      </c>
    </row>
    <row r="97" spans="1:11" ht="39">
      <c r="A97" s="9"/>
      <c r="B97" s="26" t="s">
        <v>117</v>
      </c>
      <c r="C97" s="4">
        <v>214</v>
      </c>
      <c r="D97" s="4"/>
      <c r="E97" s="4">
        <f>C97+D97</f>
        <v>214</v>
      </c>
      <c r="F97" s="4">
        <f>F63</f>
        <v>219.85</v>
      </c>
      <c r="G97" s="4"/>
      <c r="H97" s="4">
        <f>F97+G97</f>
        <v>219.85</v>
      </c>
      <c r="I97" s="4">
        <f aca="true" t="shared" si="2" ref="I97:K99">F97-C97</f>
        <v>5.849999999999994</v>
      </c>
      <c r="J97" s="4">
        <f t="shared" si="2"/>
        <v>0</v>
      </c>
      <c r="K97" s="4">
        <f t="shared" si="2"/>
        <v>5.849999999999994</v>
      </c>
    </row>
    <row r="98" spans="1:11" ht="26.25">
      <c r="A98" s="9"/>
      <c r="B98" s="27" t="s">
        <v>118</v>
      </c>
      <c r="C98" s="4">
        <v>3</v>
      </c>
      <c r="D98" s="4"/>
      <c r="E98" s="4">
        <f>C98+D98</f>
        <v>3</v>
      </c>
      <c r="F98" s="4">
        <f>F64</f>
        <v>3</v>
      </c>
      <c r="G98" s="4"/>
      <c r="H98" s="4">
        <f>F98+G98</f>
        <v>3</v>
      </c>
      <c r="I98" s="4">
        <f t="shared" si="2"/>
        <v>0</v>
      </c>
      <c r="J98" s="4">
        <f t="shared" si="2"/>
        <v>0</v>
      </c>
      <c r="K98" s="4">
        <f t="shared" si="2"/>
        <v>0</v>
      </c>
    </row>
    <row r="99" spans="1:11" ht="26.25">
      <c r="A99" s="9"/>
      <c r="B99" s="27" t="s">
        <v>119</v>
      </c>
      <c r="C99" s="4">
        <v>51</v>
      </c>
      <c r="D99" s="4"/>
      <c r="E99" s="4">
        <f>C99+D99</f>
        <v>51</v>
      </c>
      <c r="F99" s="4">
        <f>F65</f>
        <v>49</v>
      </c>
      <c r="G99" s="4"/>
      <c r="H99" s="4">
        <f>F99+G99</f>
        <v>49</v>
      </c>
      <c r="I99" s="4">
        <f t="shared" si="2"/>
        <v>-2</v>
      </c>
      <c r="J99" s="4">
        <f t="shared" si="2"/>
        <v>0</v>
      </c>
      <c r="K99" s="4">
        <f t="shared" si="2"/>
        <v>-2</v>
      </c>
    </row>
    <row r="100" spans="1:11" ht="15.75">
      <c r="A100" s="8" t="s">
        <v>31</v>
      </c>
      <c r="B100" s="23" t="s">
        <v>52</v>
      </c>
      <c r="C100" s="4" t="s">
        <v>16</v>
      </c>
      <c r="D100" s="4" t="s">
        <v>16</v>
      </c>
      <c r="E100" s="4"/>
      <c r="F100" s="4" t="s">
        <v>16</v>
      </c>
      <c r="G100" s="4" t="s">
        <v>16</v>
      </c>
      <c r="H100" s="4"/>
      <c r="I100" s="4" t="s">
        <v>16</v>
      </c>
      <c r="J100" s="4" t="s">
        <v>16</v>
      </c>
      <c r="K100" s="4"/>
    </row>
    <row r="101" spans="1:11" ht="39">
      <c r="A101" s="7"/>
      <c r="B101" s="21" t="s">
        <v>122</v>
      </c>
      <c r="C101" s="4">
        <v>1118</v>
      </c>
      <c r="D101" s="4" t="s">
        <v>16</v>
      </c>
      <c r="E101" s="4">
        <f>C101</f>
        <v>1118</v>
      </c>
      <c r="F101" s="7">
        <f>F68</f>
        <v>1131</v>
      </c>
      <c r="G101" s="4" t="s">
        <v>16</v>
      </c>
      <c r="H101" s="4">
        <f>F101</f>
        <v>1131</v>
      </c>
      <c r="I101" s="4">
        <f>F101-C101</f>
        <v>13</v>
      </c>
      <c r="J101" s="4">
        <v>0</v>
      </c>
      <c r="K101" s="4">
        <f>H101-E101</f>
        <v>13</v>
      </c>
    </row>
    <row r="102" spans="1:11" ht="15.75">
      <c r="A102" s="4" t="s">
        <v>41</v>
      </c>
      <c r="B102" s="13" t="s">
        <v>54</v>
      </c>
      <c r="C102" s="4"/>
      <c r="D102" s="4"/>
      <c r="E102" s="4"/>
      <c r="F102" s="4"/>
      <c r="G102" s="4"/>
      <c r="H102" s="4"/>
      <c r="I102" s="4"/>
      <c r="J102" s="4"/>
      <c r="K102" s="4"/>
    </row>
    <row r="103" spans="1:11" ht="26.25">
      <c r="A103" s="9"/>
      <c r="B103" s="22" t="s">
        <v>120</v>
      </c>
      <c r="C103" s="4">
        <f>ROUND(C94/C101*1000,0)</f>
        <v>23696</v>
      </c>
      <c r="D103" s="4">
        <f>ROUND(D90/C101,2)</f>
        <v>1.67</v>
      </c>
      <c r="E103" s="4">
        <f>C103+D103</f>
        <v>23697.67</v>
      </c>
      <c r="F103" s="9">
        <f>ROUND(F94/F101*1000,0)</f>
        <v>25602</v>
      </c>
      <c r="G103" s="4">
        <f>ROUND(G90/F101,2)</f>
        <v>1.36</v>
      </c>
      <c r="H103" s="4">
        <f>F103+G103</f>
        <v>25603.36</v>
      </c>
      <c r="I103" s="4">
        <f aca="true" t="shared" si="3" ref="I103:K104">F103-C103</f>
        <v>1906</v>
      </c>
      <c r="J103" s="4">
        <f t="shared" si="3"/>
        <v>-0.30999999999999983</v>
      </c>
      <c r="K103" s="4">
        <f t="shared" si="3"/>
        <v>1905.6900000000023</v>
      </c>
    </row>
    <row r="104" spans="1:11" ht="15.75">
      <c r="A104" s="9"/>
      <c r="B104" s="22" t="s">
        <v>110</v>
      </c>
      <c r="C104" s="4">
        <v>163</v>
      </c>
      <c r="D104" s="4"/>
      <c r="E104" s="4">
        <f>C104+D104</f>
        <v>163</v>
      </c>
      <c r="F104" s="9">
        <v>155</v>
      </c>
      <c r="G104" s="4"/>
      <c r="H104" s="4">
        <f>F104+G104</f>
        <v>155</v>
      </c>
      <c r="I104" s="4">
        <f t="shared" si="3"/>
        <v>-8</v>
      </c>
      <c r="J104" s="4">
        <f t="shared" si="3"/>
        <v>0</v>
      </c>
      <c r="K104" s="4">
        <f t="shared" si="3"/>
        <v>-8</v>
      </c>
    </row>
    <row r="105" spans="1:11" ht="15.75">
      <c r="A105" s="4" t="s">
        <v>55</v>
      </c>
      <c r="B105" s="13" t="s">
        <v>56</v>
      </c>
      <c r="C105" s="4"/>
      <c r="D105" s="4"/>
      <c r="E105" s="4"/>
      <c r="F105" s="4"/>
      <c r="G105" s="4"/>
      <c r="H105" s="4"/>
      <c r="I105" s="4"/>
      <c r="J105" s="4"/>
      <c r="K105" s="4"/>
    </row>
    <row r="106" spans="1:11" ht="30" customHeight="1">
      <c r="A106" s="4" t="s">
        <v>16</v>
      </c>
      <c r="B106" s="5" t="s">
        <v>111</v>
      </c>
      <c r="C106" s="4">
        <f>C101*C104</f>
        <v>182234</v>
      </c>
      <c r="D106" s="4"/>
      <c r="E106" s="4">
        <f>C106+D106</f>
        <v>182234</v>
      </c>
      <c r="F106" s="4">
        <f>F101*F104</f>
        <v>175305</v>
      </c>
      <c r="G106" s="4"/>
      <c r="H106" s="4">
        <f>F106+G106</f>
        <v>175305</v>
      </c>
      <c r="I106" s="4">
        <f>F106-C106</f>
        <v>-6929</v>
      </c>
      <c r="J106" s="4">
        <f>G106-D106</f>
        <v>0</v>
      </c>
      <c r="K106" s="4">
        <f>H106-E106</f>
        <v>-6929</v>
      </c>
    </row>
    <row r="107" spans="1:11" ht="15.75" customHeight="1">
      <c r="A107" s="74" t="s">
        <v>68</v>
      </c>
      <c r="B107" s="75"/>
      <c r="C107" s="75"/>
      <c r="D107" s="75"/>
      <c r="E107" s="75"/>
      <c r="F107" s="75"/>
      <c r="G107" s="75"/>
      <c r="H107" s="75"/>
      <c r="I107" s="75"/>
      <c r="J107" s="75"/>
      <c r="K107" s="76"/>
    </row>
    <row r="108" spans="1:11" ht="15.75" customHeight="1">
      <c r="A108" s="53" t="s">
        <v>133</v>
      </c>
      <c r="B108" s="54"/>
      <c r="C108" s="54"/>
      <c r="D108" s="54"/>
      <c r="E108" s="54"/>
      <c r="F108" s="54"/>
      <c r="G108" s="54"/>
      <c r="H108" s="54"/>
      <c r="I108" s="54"/>
      <c r="J108" s="54"/>
      <c r="K108" s="55"/>
    </row>
    <row r="109" spans="1:11" ht="47.25">
      <c r="A109" s="30" t="s">
        <v>16</v>
      </c>
      <c r="B109" s="40" t="s">
        <v>20</v>
      </c>
      <c r="C109" s="30" t="s">
        <v>16</v>
      </c>
      <c r="D109" s="30" t="s">
        <v>16</v>
      </c>
      <c r="E109" s="30" t="s">
        <v>16</v>
      </c>
      <c r="F109" s="30" t="s">
        <v>16</v>
      </c>
      <c r="G109" s="30" t="s">
        <v>16</v>
      </c>
      <c r="H109" s="30" t="s">
        <v>16</v>
      </c>
      <c r="I109" s="30" t="s">
        <v>16</v>
      </c>
      <c r="J109" s="30" t="s">
        <v>16</v>
      </c>
      <c r="K109" s="30" t="s">
        <v>16</v>
      </c>
    </row>
    <row r="110" spans="1:11" ht="15.75">
      <c r="A110" s="4" t="s">
        <v>16</v>
      </c>
      <c r="B110" s="10" t="s">
        <v>50</v>
      </c>
      <c r="C110" s="4" t="s">
        <v>16</v>
      </c>
      <c r="D110" s="4" t="s">
        <v>16</v>
      </c>
      <c r="E110" s="4" t="s">
        <v>16</v>
      </c>
      <c r="F110" s="4" t="s">
        <v>16</v>
      </c>
      <c r="G110" s="4" t="s">
        <v>16</v>
      </c>
      <c r="H110" s="4" t="s">
        <v>16</v>
      </c>
      <c r="I110" s="4" t="s">
        <v>16</v>
      </c>
      <c r="J110" s="4" t="s">
        <v>16</v>
      </c>
      <c r="K110" s="4" t="s">
        <v>16</v>
      </c>
    </row>
    <row r="111" ht="10.5" customHeight="1">
      <c r="A111" s="3"/>
    </row>
    <row r="112" spans="1:11" ht="19.5" customHeight="1">
      <c r="A112" s="60" t="s">
        <v>69</v>
      </c>
      <c r="B112" s="60"/>
      <c r="C112" s="60"/>
      <c r="D112" s="60"/>
      <c r="E112" s="60"/>
      <c r="F112" s="60"/>
      <c r="G112" s="60"/>
      <c r="H112" s="60"/>
      <c r="I112" s="60"/>
      <c r="J112" s="60"/>
      <c r="K112" s="60"/>
    </row>
    <row r="113" ht="15.75">
      <c r="A113" s="3"/>
    </row>
    <row r="114" spans="1:8" ht="141.75">
      <c r="A114" s="9" t="s">
        <v>70</v>
      </c>
      <c r="B114" s="4" t="s">
        <v>71</v>
      </c>
      <c r="C114" s="4" t="s">
        <v>72</v>
      </c>
      <c r="D114" s="4" t="s">
        <v>73</v>
      </c>
      <c r="E114" s="4" t="s">
        <v>74</v>
      </c>
      <c r="F114" s="4" t="s">
        <v>75</v>
      </c>
      <c r="G114" s="4" t="s">
        <v>76</v>
      </c>
      <c r="H114" s="4" t="s">
        <v>77</v>
      </c>
    </row>
    <row r="115" spans="1:8" ht="15.75">
      <c r="A115" s="4">
        <v>1</v>
      </c>
      <c r="B115" s="4">
        <v>2</v>
      </c>
      <c r="C115" s="4">
        <v>3</v>
      </c>
      <c r="D115" s="4">
        <v>4</v>
      </c>
      <c r="E115" s="4">
        <v>5</v>
      </c>
      <c r="F115" s="4" t="s">
        <v>78</v>
      </c>
      <c r="G115" s="4">
        <v>7</v>
      </c>
      <c r="H115" s="4" t="s">
        <v>79</v>
      </c>
    </row>
    <row r="116" spans="1:8" ht="12.75">
      <c r="A116" s="69" t="s">
        <v>80</v>
      </c>
      <c r="B116" s="46" t="s">
        <v>81</v>
      </c>
      <c r="C116" s="69" t="s">
        <v>82</v>
      </c>
      <c r="D116" s="67"/>
      <c r="E116" s="67"/>
      <c r="F116" s="67"/>
      <c r="G116" s="69" t="s">
        <v>82</v>
      </c>
      <c r="H116" s="69" t="s">
        <v>82</v>
      </c>
    </row>
    <row r="117" spans="1:8" ht="12.75">
      <c r="A117" s="70"/>
      <c r="B117" s="47" t="s">
        <v>83</v>
      </c>
      <c r="C117" s="70"/>
      <c r="D117" s="68"/>
      <c r="E117" s="68"/>
      <c r="F117" s="68"/>
      <c r="G117" s="70"/>
      <c r="H117" s="70"/>
    </row>
    <row r="118" spans="1:8" ht="25.5">
      <c r="A118" s="9"/>
      <c r="B118" s="22" t="s">
        <v>84</v>
      </c>
      <c r="C118" s="9" t="s">
        <v>82</v>
      </c>
      <c r="D118" s="22"/>
      <c r="E118" s="22"/>
      <c r="F118" s="22">
        <f>E118-D118</f>
        <v>0</v>
      </c>
      <c r="G118" s="9" t="s">
        <v>82</v>
      </c>
      <c r="H118" s="9" t="s">
        <v>82</v>
      </c>
    </row>
    <row r="119" spans="1:8" ht="63.75">
      <c r="A119" s="9"/>
      <c r="B119" s="22" t="s">
        <v>85</v>
      </c>
      <c r="C119" s="9" t="s">
        <v>82</v>
      </c>
      <c r="D119" s="22"/>
      <c r="E119" s="22"/>
      <c r="F119" s="22"/>
      <c r="G119" s="9" t="s">
        <v>82</v>
      </c>
      <c r="H119" s="9" t="s">
        <v>82</v>
      </c>
    </row>
    <row r="120" spans="1:8" ht="17.25" customHeight="1">
      <c r="A120" s="9"/>
      <c r="B120" s="22" t="s">
        <v>86</v>
      </c>
      <c r="C120" s="9" t="s">
        <v>82</v>
      </c>
      <c r="D120" s="22"/>
      <c r="E120" s="22"/>
      <c r="F120" s="22"/>
      <c r="G120" s="9" t="s">
        <v>82</v>
      </c>
      <c r="H120" s="9" t="s">
        <v>82</v>
      </c>
    </row>
    <row r="121" spans="1:8" ht="12.75">
      <c r="A121" s="9"/>
      <c r="B121" s="22" t="s">
        <v>87</v>
      </c>
      <c r="C121" s="9" t="s">
        <v>82</v>
      </c>
      <c r="D121" s="22"/>
      <c r="E121" s="22"/>
      <c r="F121" s="22"/>
      <c r="G121" s="9" t="s">
        <v>82</v>
      </c>
      <c r="H121" s="9" t="s">
        <v>82</v>
      </c>
    </row>
    <row r="122" spans="1:8" ht="15.75" customHeight="1">
      <c r="A122" s="61" t="s">
        <v>88</v>
      </c>
      <c r="B122" s="62"/>
      <c r="C122" s="62"/>
      <c r="D122" s="62"/>
      <c r="E122" s="62"/>
      <c r="F122" s="62"/>
      <c r="G122" s="62"/>
      <c r="H122" s="63"/>
    </row>
    <row r="123" spans="1:8" ht="25.5">
      <c r="A123" s="69" t="s">
        <v>89</v>
      </c>
      <c r="B123" s="46" t="s">
        <v>90</v>
      </c>
      <c r="C123" s="69" t="s">
        <v>82</v>
      </c>
      <c r="D123" s="67">
        <f>D116</f>
        <v>0</v>
      </c>
      <c r="E123" s="67">
        <f>E116</f>
        <v>0</v>
      </c>
      <c r="F123" s="67">
        <f>F116</f>
        <v>0</v>
      </c>
      <c r="G123" s="69" t="s">
        <v>82</v>
      </c>
      <c r="H123" s="69" t="s">
        <v>82</v>
      </c>
    </row>
    <row r="124" spans="1:8" ht="12.75">
      <c r="A124" s="70"/>
      <c r="B124" s="47" t="s">
        <v>83</v>
      </c>
      <c r="C124" s="70"/>
      <c r="D124" s="68"/>
      <c r="E124" s="68"/>
      <c r="F124" s="68"/>
      <c r="G124" s="70"/>
      <c r="H124" s="70"/>
    </row>
    <row r="125" spans="1:8" ht="15.75" customHeight="1">
      <c r="A125" s="61" t="s">
        <v>91</v>
      </c>
      <c r="B125" s="62"/>
      <c r="C125" s="62"/>
      <c r="D125" s="62"/>
      <c r="E125" s="62"/>
      <c r="F125" s="62"/>
      <c r="G125" s="62"/>
      <c r="H125" s="63"/>
    </row>
    <row r="126" spans="1:8" ht="15.75" customHeight="1">
      <c r="A126" s="61" t="s">
        <v>92</v>
      </c>
      <c r="B126" s="62"/>
      <c r="C126" s="62"/>
      <c r="D126" s="62"/>
      <c r="E126" s="62"/>
      <c r="F126" s="62"/>
      <c r="G126" s="62"/>
      <c r="H126" s="63"/>
    </row>
    <row r="127" spans="1:8" ht="52.5" customHeight="1">
      <c r="A127" s="48">
        <v>43467</v>
      </c>
      <c r="B127" s="49" t="s">
        <v>93</v>
      </c>
      <c r="C127" s="22"/>
      <c r="D127" s="22"/>
      <c r="E127" s="22"/>
      <c r="F127" s="22"/>
      <c r="G127" s="22"/>
      <c r="H127" s="22"/>
    </row>
    <row r="128" spans="1:8" ht="25.5" customHeight="1">
      <c r="A128" s="9"/>
      <c r="B128" s="50" t="s">
        <v>137</v>
      </c>
      <c r="C128" s="22"/>
      <c r="D128" s="22"/>
      <c r="E128" s="22"/>
      <c r="F128" s="22"/>
      <c r="G128" s="22"/>
      <c r="H128" s="22">
        <v>0</v>
      </c>
    </row>
    <row r="129" spans="1:8" ht="29.25" customHeight="1">
      <c r="A129" s="61" t="s">
        <v>94</v>
      </c>
      <c r="B129" s="62"/>
      <c r="C129" s="62"/>
      <c r="D129" s="62"/>
      <c r="E129" s="62"/>
      <c r="F129" s="62"/>
      <c r="G129" s="62"/>
      <c r="H129" s="63"/>
    </row>
    <row r="130" spans="1:8" ht="28.5" customHeight="1">
      <c r="A130" s="9"/>
      <c r="B130" s="22" t="s">
        <v>134</v>
      </c>
      <c r="C130" s="22"/>
      <c r="D130" s="22"/>
      <c r="E130" s="22"/>
      <c r="F130" s="22"/>
      <c r="G130" s="22"/>
      <c r="H130" s="22"/>
    </row>
    <row r="131" spans="1:8" ht="27">
      <c r="A131" s="9"/>
      <c r="B131" s="50" t="s">
        <v>138</v>
      </c>
      <c r="C131" s="22"/>
      <c r="D131" s="22"/>
      <c r="E131" s="22"/>
      <c r="F131" s="22"/>
      <c r="G131" s="22"/>
      <c r="H131" s="22"/>
    </row>
    <row r="132" spans="1:8" ht="25.5" customHeight="1">
      <c r="A132" s="61" t="s">
        <v>95</v>
      </c>
      <c r="B132" s="62"/>
      <c r="C132" s="62"/>
      <c r="D132" s="62"/>
      <c r="E132" s="62"/>
      <c r="F132" s="62"/>
      <c r="G132" s="62"/>
      <c r="H132" s="63"/>
    </row>
    <row r="133" spans="1:8" ht="25.5">
      <c r="A133" s="9"/>
      <c r="B133" s="22" t="s">
        <v>135</v>
      </c>
      <c r="C133" s="22"/>
      <c r="D133" s="22"/>
      <c r="E133" s="22"/>
      <c r="F133" s="22"/>
      <c r="G133" s="22"/>
      <c r="H133" s="22"/>
    </row>
    <row r="134" spans="1:8" ht="31.5">
      <c r="A134" s="4"/>
      <c r="B134" s="5" t="s">
        <v>136</v>
      </c>
      <c r="C134" s="5"/>
      <c r="D134" s="5"/>
      <c r="E134" s="5"/>
      <c r="F134" s="5"/>
      <c r="G134" s="5"/>
      <c r="H134" s="5"/>
    </row>
    <row r="135" spans="1:8" ht="31.5">
      <c r="A135" s="4"/>
      <c r="B135" s="14" t="s">
        <v>139</v>
      </c>
      <c r="C135" s="5"/>
      <c r="D135" s="5"/>
      <c r="E135" s="5"/>
      <c r="F135" s="5"/>
      <c r="G135" s="5"/>
      <c r="H135" s="5"/>
    </row>
    <row r="136" spans="1:8" ht="15.75">
      <c r="A136" s="64" t="s">
        <v>95</v>
      </c>
      <c r="B136" s="65"/>
      <c r="C136" s="65"/>
      <c r="D136" s="65"/>
      <c r="E136" s="65"/>
      <c r="F136" s="65"/>
      <c r="G136" s="65"/>
      <c r="H136" s="66"/>
    </row>
    <row r="137" spans="1:8" ht="31.5">
      <c r="A137" s="4"/>
      <c r="B137" s="5" t="s">
        <v>134</v>
      </c>
      <c r="C137" s="5"/>
      <c r="D137" s="5"/>
      <c r="E137" s="5"/>
      <c r="F137" s="5"/>
      <c r="G137" s="5"/>
      <c r="H137" s="5"/>
    </row>
    <row r="138" spans="1:8" ht="47.25">
      <c r="A138" s="12">
        <v>43498</v>
      </c>
      <c r="B138" s="13" t="s">
        <v>96</v>
      </c>
      <c r="C138" s="4" t="s">
        <v>82</v>
      </c>
      <c r="D138" s="4"/>
      <c r="E138" s="4"/>
      <c r="F138" s="4"/>
      <c r="G138" s="4" t="s">
        <v>82</v>
      </c>
      <c r="H138" s="4" t="s">
        <v>82</v>
      </c>
    </row>
    <row r="139" ht="15.75">
      <c r="A139" s="3"/>
    </row>
    <row r="140" spans="1:11" ht="23.25" customHeight="1">
      <c r="A140" s="60" t="s">
        <v>97</v>
      </c>
      <c r="B140" s="60"/>
      <c r="C140" s="60"/>
      <c r="D140" s="60"/>
      <c r="E140" s="60"/>
      <c r="F140" s="60"/>
      <c r="G140" s="60"/>
      <c r="H140" s="60"/>
      <c r="I140" s="60"/>
      <c r="J140" s="60"/>
      <c r="K140" s="60"/>
    </row>
    <row r="141" spans="1:11" ht="20.25" customHeight="1">
      <c r="A141" s="56" t="s">
        <v>125</v>
      </c>
      <c r="B141" s="56"/>
      <c r="C141" s="56"/>
      <c r="D141" s="56"/>
      <c r="E141" s="56"/>
      <c r="F141" s="56"/>
      <c r="G141" s="56"/>
      <c r="H141" s="56"/>
      <c r="I141" s="56"/>
      <c r="J141" s="56"/>
      <c r="K141" s="56"/>
    </row>
    <row r="142" ht="12.75">
      <c r="A142" s="2"/>
    </row>
    <row r="143" spans="1:11" ht="29.25" customHeight="1">
      <c r="A143" s="60" t="s">
        <v>98</v>
      </c>
      <c r="B143" s="60"/>
      <c r="C143" s="60"/>
      <c r="D143" s="60"/>
      <c r="E143" s="60"/>
      <c r="F143" s="60"/>
      <c r="G143" s="60"/>
      <c r="H143" s="60"/>
      <c r="I143" s="60"/>
      <c r="J143" s="60"/>
      <c r="K143" s="60"/>
    </row>
    <row r="144" spans="1:24" ht="78.75" customHeight="1">
      <c r="A144" s="56" t="s">
        <v>140</v>
      </c>
      <c r="B144" s="56"/>
      <c r="C144" s="56"/>
      <c r="D144" s="56"/>
      <c r="E144" s="56"/>
      <c r="F144" s="56"/>
      <c r="G144" s="56"/>
      <c r="H144" s="56"/>
      <c r="I144" s="56"/>
      <c r="J144" s="56"/>
      <c r="K144" s="56"/>
      <c r="M144" s="57"/>
      <c r="N144" s="58"/>
      <c r="O144" s="58"/>
      <c r="P144" s="58"/>
      <c r="Q144" s="58"/>
      <c r="R144" s="58"/>
      <c r="S144" s="58"/>
      <c r="T144" s="58"/>
      <c r="U144" s="58"/>
      <c r="V144" s="58"/>
      <c r="W144" s="58"/>
      <c r="X144" s="58"/>
    </row>
    <row r="145" ht="12.75">
      <c r="A145" s="2"/>
    </row>
    <row r="146" spans="1:11" ht="23.25" customHeight="1">
      <c r="A146" s="60" t="s">
        <v>99</v>
      </c>
      <c r="B146" s="60"/>
      <c r="C146" s="60"/>
      <c r="D146" s="60"/>
      <c r="E146" s="60"/>
      <c r="F146" s="60"/>
      <c r="G146" s="60"/>
      <c r="H146" s="60"/>
      <c r="I146" s="60"/>
      <c r="J146" s="60"/>
      <c r="K146" s="60"/>
    </row>
    <row r="147" spans="1:11" ht="37.5" customHeight="1">
      <c r="A147" s="56" t="s">
        <v>126</v>
      </c>
      <c r="B147" s="56"/>
      <c r="C147" s="56"/>
      <c r="D147" s="56"/>
      <c r="E147" s="56"/>
      <c r="F147" s="56"/>
      <c r="G147" s="56"/>
      <c r="H147" s="56"/>
      <c r="I147" s="56"/>
      <c r="J147" s="56"/>
      <c r="K147" s="56"/>
    </row>
    <row r="148" spans="1:11" ht="78.75" customHeight="1">
      <c r="A148" s="56" t="s">
        <v>128</v>
      </c>
      <c r="B148" s="56"/>
      <c r="C148" s="56"/>
      <c r="D148" s="56"/>
      <c r="E148" s="56"/>
      <c r="F148" s="56"/>
      <c r="G148" s="56"/>
      <c r="H148" s="56"/>
      <c r="I148" s="56"/>
      <c r="J148" s="56"/>
      <c r="K148" s="56"/>
    </row>
    <row r="149" spans="1:11" ht="21" customHeight="1">
      <c r="A149" s="56" t="s">
        <v>127</v>
      </c>
      <c r="B149" s="56"/>
      <c r="C149" s="56"/>
      <c r="D149" s="56"/>
      <c r="E149" s="56"/>
      <c r="F149" s="56"/>
      <c r="G149" s="56"/>
      <c r="H149" s="56"/>
      <c r="I149" s="56"/>
      <c r="J149" s="56"/>
      <c r="K149" s="56"/>
    </row>
    <row r="150" spans="1:11" ht="60.75" customHeight="1">
      <c r="A150" s="56" t="s">
        <v>129</v>
      </c>
      <c r="B150" s="56"/>
      <c r="C150" s="56"/>
      <c r="D150" s="56"/>
      <c r="E150" s="56"/>
      <c r="F150" s="56"/>
      <c r="G150" s="56"/>
      <c r="H150" s="56"/>
      <c r="I150" s="56"/>
      <c r="J150" s="56"/>
      <c r="K150" s="56"/>
    </row>
    <row r="151" spans="1:11" ht="26.25" customHeight="1">
      <c r="A151" s="56"/>
      <c r="B151" s="56"/>
      <c r="C151" s="56"/>
      <c r="D151" s="56"/>
      <c r="E151" s="56"/>
      <c r="F151" s="56"/>
      <c r="G151" s="56"/>
      <c r="H151" s="56"/>
      <c r="I151" s="56"/>
      <c r="J151" s="56"/>
      <c r="K151" s="56"/>
    </row>
    <row r="152" spans="1:8" ht="30.75" customHeight="1">
      <c r="A152" s="109" t="s">
        <v>141</v>
      </c>
      <c r="B152" s="102"/>
      <c r="E152" s="51"/>
      <c r="H152" s="25" t="s">
        <v>142</v>
      </c>
    </row>
    <row r="153" spans="1:5" ht="16.5" customHeight="1">
      <c r="A153" s="3"/>
      <c r="E153" s="17" t="s">
        <v>101</v>
      </c>
    </row>
    <row r="154" spans="1:5" ht="16.5" customHeight="1">
      <c r="A154" s="3"/>
      <c r="E154" s="17"/>
    </row>
    <row r="155" spans="1:8" ht="12.75" customHeight="1">
      <c r="A155" s="60" t="s">
        <v>107</v>
      </c>
      <c r="B155" s="60"/>
      <c r="C155" s="60"/>
      <c r="D155" s="60"/>
      <c r="E155" s="15" t="s">
        <v>100</v>
      </c>
      <c r="H155" s="25" t="s">
        <v>108</v>
      </c>
    </row>
    <row r="156" spans="1:5" ht="15.75">
      <c r="A156" s="16"/>
      <c r="E156" s="17" t="s">
        <v>101</v>
      </c>
    </row>
    <row r="162" ht="15.75">
      <c r="A162" s="18"/>
    </row>
  </sheetData>
  <sheetProtection/>
  <mergeCells count="169">
    <mergeCell ref="A152:B152"/>
    <mergeCell ref="A155:D155"/>
    <mergeCell ref="A95:K95"/>
    <mergeCell ref="A92:K92"/>
    <mergeCell ref="E37:G37"/>
    <mergeCell ref="M67:O67"/>
    <mergeCell ref="M68:O68"/>
    <mergeCell ref="A77:K77"/>
    <mergeCell ref="B37:D37"/>
    <mergeCell ref="E39:G39"/>
    <mergeCell ref="H39:J39"/>
    <mergeCell ref="K39:L39"/>
    <mergeCell ref="C5:L5"/>
    <mergeCell ref="A5:B5"/>
    <mergeCell ref="A28:L28"/>
    <mergeCell ref="C23:D23"/>
    <mergeCell ref="A24:L24"/>
    <mergeCell ref="A21:A22"/>
    <mergeCell ref="B21:B22"/>
    <mergeCell ref="A11:B11"/>
    <mergeCell ref="G21:I21"/>
    <mergeCell ref="A17:K17"/>
    <mergeCell ref="A19:L19"/>
    <mergeCell ref="A62:A65"/>
    <mergeCell ref="C11:L11"/>
    <mergeCell ref="J21:L21"/>
    <mergeCell ref="C22:D22"/>
    <mergeCell ref="C21:F21"/>
    <mergeCell ref="A30:L30"/>
    <mergeCell ref="A32:L32"/>
    <mergeCell ref="A2:L2"/>
    <mergeCell ref="A3:L3"/>
    <mergeCell ref="A14:K14"/>
    <mergeCell ref="A15:K15"/>
    <mergeCell ref="A9:L9"/>
    <mergeCell ref="A12:L12"/>
    <mergeCell ref="A8:B8"/>
    <mergeCell ref="C8:L8"/>
    <mergeCell ref="A6:L6"/>
    <mergeCell ref="A7:L7"/>
    <mergeCell ref="C25:D25"/>
    <mergeCell ref="C26:D26"/>
    <mergeCell ref="A27:L27"/>
    <mergeCell ref="B34:D34"/>
    <mergeCell ref="E34:G34"/>
    <mergeCell ref="H34:J34"/>
    <mergeCell ref="K34:L34"/>
    <mergeCell ref="B36:D36"/>
    <mergeCell ref="E36:G36"/>
    <mergeCell ref="H36:J36"/>
    <mergeCell ref="K36:L36"/>
    <mergeCell ref="M66:O66"/>
    <mergeCell ref="B35:D35"/>
    <mergeCell ref="E35:G35"/>
    <mergeCell ref="H35:J35"/>
    <mergeCell ref="K35:L35"/>
    <mergeCell ref="B39:D39"/>
    <mergeCell ref="H37:J37"/>
    <mergeCell ref="K37:L37"/>
    <mergeCell ref="B42:D42"/>
    <mergeCell ref="E42:G42"/>
    <mergeCell ref="H42:J42"/>
    <mergeCell ref="K42:L42"/>
    <mergeCell ref="A40:L40"/>
    <mergeCell ref="B41:D41"/>
    <mergeCell ref="E41:G41"/>
    <mergeCell ref="H41:J41"/>
    <mergeCell ref="E44:G44"/>
    <mergeCell ref="H44:J44"/>
    <mergeCell ref="K44:L44"/>
    <mergeCell ref="B43:D43"/>
    <mergeCell ref="E43:G43"/>
    <mergeCell ref="H43:J43"/>
    <mergeCell ref="K43:L43"/>
    <mergeCell ref="B44:D44"/>
    <mergeCell ref="B47:D47"/>
    <mergeCell ref="E47:G47"/>
    <mergeCell ref="H47:J47"/>
    <mergeCell ref="K47:L47"/>
    <mergeCell ref="B45:D45"/>
    <mergeCell ref="E45:G45"/>
    <mergeCell ref="H45:J45"/>
    <mergeCell ref="K45:L45"/>
    <mergeCell ref="K46:L46"/>
    <mergeCell ref="B50:D50"/>
    <mergeCell ref="E50:G50"/>
    <mergeCell ref="H50:J50"/>
    <mergeCell ref="K50:L50"/>
    <mergeCell ref="A48:L48"/>
    <mergeCell ref="B49:D49"/>
    <mergeCell ref="E49:G49"/>
    <mergeCell ref="H49:J49"/>
    <mergeCell ref="K49:L49"/>
    <mergeCell ref="B52:D52"/>
    <mergeCell ref="E52:G52"/>
    <mergeCell ref="H52:J52"/>
    <mergeCell ref="K52:L52"/>
    <mergeCell ref="B51:D51"/>
    <mergeCell ref="E51:G51"/>
    <mergeCell ref="H51:J51"/>
    <mergeCell ref="K51:L51"/>
    <mergeCell ref="A53:L53"/>
    <mergeCell ref="A55:L55"/>
    <mergeCell ref="A57:K57"/>
    <mergeCell ref="A59:A60"/>
    <mergeCell ref="B59:B60"/>
    <mergeCell ref="C59:E59"/>
    <mergeCell ref="F59:H59"/>
    <mergeCell ref="I59:K59"/>
    <mergeCell ref="A54:L54"/>
    <mergeCell ref="I88:K88"/>
    <mergeCell ref="A76:K76"/>
    <mergeCell ref="A78:K78"/>
    <mergeCell ref="A79:K79"/>
    <mergeCell ref="A82:K82"/>
    <mergeCell ref="A61:K61"/>
    <mergeCell ref="A66:K66"/>
    <mergeCell ref="A69:K69"/>
    <mergeCell ref="A73:K73"/>
    <mergeCell ref="A91:K91"/>
    <mergeCell ref="A107:K107"/>
    <mergeCell ref="A112:K112"/>
    <mergeCell ref="A83:K83"/>
    <mergeCell ref="A85:K85"/>
    <mergeCell ref="A87:A89"/>
    <mergeCell ref="B87:B89"/>
    <mergeCell ref="C87:E88"/>
    <mergeCell ref="I87:K87"/>
    <mergeCell ref="D123:D124"/>
    <mergeCell ref="E123:E124"/>
    <mergeCell ref="F116:F117"/>
    <mergeCell ref="G116:G117"/>
    <mergeCell ref="H116:H117"/>
    <mergeCell ref="A122:H122"/>
    <mergeCell ref="A116:A117"/>
    <mergeCell ref="C116:C117"/>
    <mergeCell ref="D116:D117"/>
    <mergeCell ref="E116:E117"/>
    <mergeCell ref="A129:H129"/>
    <mergeCell ref="A132:H132"/>
    <mergeCell ref="A140:K140"/>
    <mergeCell ref="A136:H136"/>
    <mergeCell ref="F123:F124"/>
    <mergeCell ref="G123:G124"/>
    <mergeCell ref="H123:H124"/>
    <mergeCell ref="A125:H125"/>
    <mergeCell ref="A123:A124"/>
    <mergeCell ref="C123:C124"/>
    <mergeCell ref="H46:J46"/>
    <mergeCell ref="A149:K149"/>
    <mergeCell ref="A150:K150"/>
    <mergeCell ref="A151:K151"/>
    <mergeCell ref="A147:K147"/>
    <mergeCell ref="A148:K148"/>
    <mergeCell ref="A141:K141"/>
    <mergeCell ref="A143:K143"/>
    <mergeCell ref="A146:K146"/>
    <mergeCell ref="A126:H126"/>
    <mergeCell ref="K41:L41"/>
    <mergeCell ref="A108:K108"/>
    <mergeCell ref="A144:K144"/>
    <mergeCell ref="M144:X144"/>
    <mergeCell ref="B38:D38"/>
    <mergeCell ref="E38:G38"/>
    <mergeCell ref="H38:J38"/>
    <mergeCell ref="K38:L38"/>
    <mergeCell ref="B46:D46"/>
    <mergeCell ref="E46:G46"/>
  </mergeCells>
  <printOptions/>
  <pageMargins left="0.67" right="0.22" top="0.61" bottom="0.42" header="0.5" footer="0.31"/>
  <pageSetup horizontalDpi="600" verticalDpi="600" orientation="portrait" paperSize="9" scale="70" r:id="rId1"/>
  <rowBreaks count="1" manualBreakCount="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2020-03-20T16:19:48Z</cp:lastPrinted>
  <dcterms:created xsi:type="dcterms:W3CDTF">2019-03-14T10:21:45Z</dcterms:created>
  <dcterms:modified xsi:type="dcterms:W3CDTF">2020-03-20T16:20:00Z</dcterms:modified>
  <cp:category/>
  <cp:version/>
  <cp:contentType/>
  <cp:contentStatus/>
</cp:coreProperties>
</file>